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DELL\Desktop\РАБОЧАЯ ПАПКА ЗАКУПКИ\СТОЛОВАЯ\на сайт каждый день\НОВЫЕ ТАБЛИЦЫ\"/>
    </mc:Choice>
  </mc:AlternateContent>
  <xr:revisionPtr revIDLastSave="0" documentId="13_ncr:1_{AD7B982B-4E68-453E-BE2F-522E430993B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59" i="1" l="1"/>
  <c r="L23" i="1" l="1"/>
  <c r="L13" i="1"/>
  <c r="F13" i="1" l="1"/>
  <c r="H268" i="1" l="1"/>
  <c r="H278" i="1"/>
  <c r="G278" i="1"/>
  <c r="F268" i="1"/>
  <c r="F278" i="1"/>
  <c r="B279" i="1"/>
  <c r="A279" i="1"/>
  <c r="L278" i="1"/>
  <c r="J278" i="1"/>
  <c r="I278" i="1"/>
  <c r="L268" i="1"/>
  <c r="J268" i="1"/>
  <c r="I268" i="1"/>
  <c r="G268" i="1"/>
  <c r="B261" i="1"/>
  <c r="A261" i="1"/>
  <c r="L260" i="1"/>
  <c r="J260" i="1"/>
  <c r="I260" i="1"/>
  <c r="H260" i="1"/>
  <c r="G260" i="1"/>
  <c r="F260" i="1"/>
  <c r="L250" i="1"/>
  <c r="J250" i="1"/>
  <c r="I250" i="1"/>
  <c r="H250" i="1"/>
  <c r="G250" i="1"/>
  <c r="F250" i="1"/>
  <c r="B243" i="1"/>
  <c r="A243" i="1"/>
  <c r="L242" i="1"/>
  <c r="J242" i="1"/>
  <c r="I242" i="1"/>
  <c r="H242" i="1"/>
  <c r="G242" i="1"/>
  <c r="F242" i="1"/>
  <c r="L232" i="1"/>
  <c r="J232" i="1"/>
  <c r="I232" i="1"/>
  <c r="H232" i="1"/>
  <c r="G232" i="1"/>
  <c r="F232" i="1"/>
  <c r="B224" i="1"/>
  <c r="A224" i="1"/>
  <c r="L223" i="1"/>
  <c r="J223" i="1"/>
  <c r="I223" i="1"/>
  <c r="H223" i="1"/>
  <c r="G223" i="1"/>
  <c r="F223" i="1"/>
  <c r="L213" i="1"/>
  <c r="J213" i="1"/>
  <c r="I213" i="1"/>
  <c r="H213" i="1"/>
  <c r="G213" i="1"/>
  <c r="F213" i="1"/>
  <c r="B206" i="1"/>
  <c r="A206" i="1"/>
  <c r="B187" i="1"/>
  <c r="A187" i="1"/>
  <c r="F195" i="1"/>
  <c r="F205" i="1"/>
  <c r="J243" i="1" l="1"/>
  <c r="H243" i="1"/>
  <c r="G279" i="1"/>
  <c r="G243" i="1"/>
  <c r="L243" i="1"/>
  <c r="I243" i="1"/>
  <c r="H279" i="1"/>
  <c r="I279" i="1"/>
  <c r="J224" i="1"/>
  <c r="H224" i="1"/>
  <c r="J261" i="1"/>
  <c r="H261" i="1"/>
  <c r="J279" i="1"/>
  <c r="G224" i="1"/>
  <c r="L224" i="1"/>
  <c r="I224" i="1"/>
  <c r="G261" i="1"/>
  <c r="L261" i="1"/>
  <c r="I261" i="1"/>
  <c r="L279" i="1"/>
  <c r="F261" i="1"/>
  <c r="F224" i="1"/>
  <c r="F279" i="1"/>
  <c r="F243" i="1"/>
  <c r="F206" i="1"/>
  <c r="L205" i="1"/>
  <c r="J205" i="1"/>
  <c r="I205" i="1"/>
  <c r="H205" i="1"/>
  <c r="G205" i="1"/>
  <c r="L195" i="1"/>
  <c r="J195" i="1"/>
  <c r="I195" i="1"/>
  <c r="H195" i="1"/>
  <c r="G195" i="1"/>
  <c r="F186" i="1"/>
  <c r="H206" i="1" l="1"/>
  <c r="G206" i="1"/>
  <c r="L206" i="1"/>
  <c r="I206" i="1"/>
  <c r="J206" i="1"/>
  <c r="L186" i="1"/>
  <c r="J186" i="1"/>
  <c r="I186" i="1"/>
  <c r="H186" i="1"/>
  <c r="G186" i="1"/>
  <c r="A178" i="1"/>
  <c r="L177" i="1"/>
  <c r="J177" i="1"/>
  <c r="I177" i="1"/>
  <c r="H177" i="1"/>
  <c r="G177" i="1"/>
  <c r="F177" i="1"/>
  <c r="F187" i="1" s="1"/>
  <c r="B170" i="1"/>
  <c r="A170" i="1"/>
  <c r="L169" i="1"/>
  <c r="J169" i="1"/>
  <c r="I169" i="1"/>
  <c r="H169" i="1"/>
  <c r="G169" i="1"/>
  <c r="F169" i="1"/>
  <c r="A160" i="1"/>
  <c r="L159" i="1"/>
  <c r="J159" i="1"/>
  <c r="I159" i="1"/>
  <c r="H159" i="1"/>
  <c r="G159" i="1"/>
  <c r="B151" i="1"/>
  <c r="A151" i="1"/>
  <c r="L150" i="1"/>
  <c r="J150" i="1"/>
  <c r="I150" i="1"/>
  <c r="H150" i="1"/>
  <c r="G150" i="1"/>
  <c r="F150" i="1"/>
  <c r="A141" i="1"/>
  <c r="L140" i="1"/>
  <c r="J140" i="1"/>
  <c r="I140" i="1"/>
  <c r="H140" i="1"/>
  <c r="G140" i="1"/>
  <c r="F140" i="1"/>
  <c r="B133" i="1"/>
  <c r="A133" i="1"/>
  <c r="L132" i="1"/>
  <c r="J132" i="1"/>
  <c r="I132" i="1"/>
  <c r="H132" i="1"/>
  <c r="G132" i="1"/>
  <c r="F132" i="1"/>
  <c r="A123" i="1"/>
  <c r="L122" i="1"/>
  <c r="J122" i="1"/>
  <c r="I122" i="1"/>
  <c r="H122" i="1"/>
  <c r="G122" i="1"/>
  <c r="F122" i="1"/>
  <c r="B114" i="1"/>
  <c r="A114" i="1"/>
  <c r="L113" i="1"/>
  <c r="J113" i="1"/>
  <c r="I113" i="1"/>
  <c r="H113" i="1"/>
  <c r="G113" i="1"/>
  <c r="F113" i="1"/>
  <c r="A105" i="1"/>
  <c r="L104" i="1"/>
  <c r="J104" i="1"/>
  <c r="I104" i="1"/>
  <c r="H104" i="1"/>
  <c r="G104" i="1"/>
  <c r="F104" i="1"/>
  <c r="B96" i="1"/>
  <c r="A96" i="1"/>
  <c r="L95" i="1"/>
  <c r="J95" i="1"/>
  <c r="I95" i="1"/>
  <c r="H95" i="1"/>
  <c r="G95" i="1"/>
  <c r="F95" i="1"/>
  <c r="B86" i="1"/>
  <c r="A86" i="1"/>
  <c r="L85" i="1"/>
  <c r="L96" i="1" s="1"/>
  <c r="J85" i="1"/>
  <c r="J96" i="1" s="1"/>
  <c r="I85" i="1"/>
  <c r="H85" i="1"/>
  <c r="G85" i="1"/>
  <c r="F85" i="1"/>
  <c r="B78" i="1"/>
  <c r="A78" i="1"/>
  <c r="L77" i="1"/>
  <c r="J77" i="1"/>
  <c r="I77" i="1"/>
  <c r="H77" i="1"/>
  <c r="G77" i="1"/>
  <c r="F77" i="1"/>
  <c r="B68" i="1"/>
  <c r="A68" i="1"/>
  <c r="L67" i="1"/>
  <c r="L78" i="1" s="1"/>
  <c r="J67" i="1"/>
  <c r="I67" i="1"/>
  <c r="H67" i="1"/>
  <c r="G67" i="1"/>
  <c r="F67" i="1"/>
  <c r="B60" i="1"/>
  <c r="A60" i="1"/>
  <c r="L59" i="1"/>
  <c r="J59" i="1"/>
  <c r="I59" i="1"/>
  <c r="H59" i="1"/>
  <c r="G59" i="1"/>
  <c r="F59" i="1"/>
  <c r="B50" i="1"/>
  <c r="A50" i="1"/>
  <c r="L49" i="1"/>
  <c r="J49" i="1"/>
  <c r="J60" i="1" s="1"/>
  <c r="I49" i="1"/>
  <c r="H49" i="1"/>
  <c r="G49" i="1"/>
  <c r="F49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I31" i="1"/>
  <c r="H31" i="1"/>
  <c r="G31" i="1"/>
  <c r="F31" i="1"/>
  <c r="B24" i="1"/>
  <c r="A24" i="1"/>
  <c r="J23" i="1"/>
  <c r="I23" i="1"/>
  <c r="H23" i="1"/>
  <c r="G23" i="1"/>
  <c r="F23" i="1"/>
  <c r="F24" i="1" s="1"/>
  <c r="B14" i="1"/>
  <c r="A14" i="1"/>
  <c r="L24" i="1"/>
  <c r="J13" i="1"/>
  <c r="I13" i="1"/>
  <c r="I24" i="1" s="1"/>
  <c r="H13" i="1"/>
  <c r="G13" i="1"/>
  <c r="H96" i="1" l="1"/>
  <c r="G78" i="1"/>
  <c r="J78" i="1"/>
  <c r="L60" i="1"/>
  <c r="J42" i="1"/>
  <c r="G42" i="1"/>
  <c r="J24" i="1"/>
  <c r="H151" i="1"/>
  <c r="G133" i="1"/>
  <c r="G151" i="1"/>
  <c r="L151" i="1"/>
  <c r="G114" i="1"/>
  <c r="H133" i="1"/>
  <c r="I133" i="1"/>
  <c r="F133" i="1"/>
  <c r="J133" i="1"/>
  <c r="H187" i="1"/>
  <c r="G96" i="1"/>
  <c r="J170" i="1"/>
  <c r="G187" i="1"/>
  <c r="L187" i="1"/>
  <c r="H60" i="1"/>
  <c r="I60" i="1"/>
  <c r="I42" i="1"/>
  <c r="H42" i="1"/>
  <c r="H24" i="1"/>
  <c r="J114" i="1"/>
  <c r="L170" i="1"/>
  <c r="L114" i="1"/>
  <c r="L133" i="1"/>
  <c r="H170" i="1"/>
  <c r="I187" i="1"/>
  <c r="H114" i="1"/>
  <c r="I170" i="1"/>
  <c r="J187" i="1"/>
  <c r="F60" i="1"/>
  <c r="F114" i="1"/>
  <c r="F170" i="1"/>
  <c r="F78" i="1"/>
  <c r="F96" i="1"/>
  <c r="G24" i="1"/>
  <c r="I114" i="1"/>
  <c r="F151" i="1"/>
  <c r="G170" i="1"/>
  <c r="I78" i="1"/>
  <c r="F42" i="1"/>
  <c r="G60" i="1"/>
  <c r="H78" i="1"/>
  <c r="I96" i="1"/>
  <c r="J151" i="1"/>
  <c r="I151" i="1"/>
  <c r="L280" i="1" l="1"/>
  <c r="J280" i="1"/>
  <c r="G280" i="1"/>
  <c r="I280" i="1"/>
  <c r="F280" i="1"/>
  <c r="H280" i="1"/>
</calcChain>
</file>

<file path=xl/sharedStrings.xml><?xml version="1.0" encoding="utf-8"?>
<sst xmlns="http://schemas.openxmlformats.org/spreadsheetml/2006/main" count="566" uniqueCount="225">
  <si>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</si>
  <si>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</si>
  <si>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</si>
  <si>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</si>
  <si>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</si>
  <si>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</si>
  <si>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</si>
  <si>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</si>
  <si>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</si>
  <si>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</si>
  <si>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</si>
  <si>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</si>
  <si>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</si>
  <si>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</si>
  <si>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</si>
  <si>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</si>
  <si>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</si>
  <si>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</si>
  <si>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</si>
  <si>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</si>
  <si>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</si>
  <si>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</si>
  <si>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</si>
  <si>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</si>
  <si>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</si>
  <si>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</si>
  <si>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</si>
  <si>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</si>
  <si>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</si>
  <si>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</si>
  <si>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</si>
  <si>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</si>
  <si>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</si>
  <si>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</si>
  <si>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</si>
  <si>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</si>
  <si>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</si>
  <si>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</si>
  <si>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</si>
  <si>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п. Агириш</t>
  </si>
  <si>
    <t>директор</t>
  </si>
  <si>
    <t>Козлова</t>
  </si>
  <si>
    <t>чай с сахаром</t>
  </si>
  <si>
    <t>685-2004</t>
  </si>
  <si>
    <t>хлеб ржаной</t>
  </si>
  <si>
    <t>458-2006</t>
  </si>
  <si>
    <t>салат из свежих помидоров с кукурузой консервированной</t>
  </si>
  <si>
    <t>23-2013</t>
  </si>
  <si>
    <t>рассольник "Домашний" с мясом, со сметаной</t>
  </si>
  <si>
    <t>131-2004</t>
  </si>
  <si>
    <t>пюре картофельное</t>
  </si>
  <si>
    <t>520-2004</t>
  </si>
  <si>
    <t>кисель из свежих ягод</t>
  </si>
  <si>
    <t>505-2013</t>
  </si>
  <si>
    <t>хлеб пшеничный</t>
  </si>
  <si>
    <t>суп гороховый с гренками, с мясом</t>
  </si>
  <si>
    <t>139-2004</t>
  </si>
  <si>
    <t>зразы рубленные из мяса, запеченные</t>
  </si>
  <si>
    <t>457-2004</t>
  </si>
  <si>
    <t>компот из кураги</t>
  </si>
  <si>
    <t>638-2004</t>
  </si>
  <si>
    <t>чай с лимоном</t>
  </si>
  <si>
    <t>686-2004</t>
  </si>
  <si>
    <t>бутерброд  с сыром</t>
  </si>
  <si>
    <t>3-2004</t>
  </si>
  <si>
    <t>бутерброд</t>
  </si>
  <si>
    <t>запеканка "Царская" из творога с молоком сгущенным</t>
  </si>
  <si>
    <t>бутерброд с маслом</t>
  </si>
  <si>
    <t>какао с молоком</t>
  </si>
  <si>
    <t>10/5-2011</t>
  </si>
  <si>
    <t>1-2004</t>
  </si>
  <si>
    <t>642-1996</t>
  </si>
  <si>
    <t>борщ с капустой и катофелем с мясом, со сметаной</t>
  </si>
  <si>
    <t>110-2004</t>
  </si>
  <si>
    <t>каша гречневая вязкая</t>
  </si>
  <si>
    <t>510-2004</t>
  </si>
  <si>
    <t>компот из урюка</t>
  </si>
  <si>
    <t>10-2004</t>
  </si>
  <si>
    <t>чай со смородиной и сахаром</t>
  </si>
  <si>
    <t>54-6гн-2020,2021</t>
  </si>
  <si>
    <t xml:space="preserve">хлеб ржаной </t>
  </si>
  <si>
    <t>апельсин</t>
  </si>
  <si>
    <t>йогурт молочный полужирный в индивидуальной упаковке</t>
  </si>
  <si>
    <t>йогурт</t>
  </si>
  <si>
    <t>котлета из мяса (свинина мясная и говядина)</t>
  </si>
  <si>
    <t>451-2004</t>
  </si>
  <si>
    <t>сложный гарнир (капуста тушеная, картофельное пюре)</t>
  </si>
  <si>
    <t>534-2004, 520-2004</t>
  </si>
  <si>
    <t>компот из свежих плодов</t>
  </si>
  <si>
    <t>585-1996</t>
  </si>
  <si>
    <t>кофейный напиток</t>
  </si>
  <si>
    <t>690-2004</t>
  </si>
  <si>
    <t>34-2004</t>
  </si>
  <si>
    <t>рис припущенный</t>
  </si>
  <si>
    <t>512-2004</t>
  </si>
  <si>
    <t>напиток из шиповника</t>
  </si>
  <si>
    <t>705-2004</t>
  </si>
  <si>
    <t>каша пшеная молочная с маслом</t>
  </si>
  <si>
    <t>267-2013</t>
  </si>
  <si>
    <t>бутреброд с  сыром, яйца вареные</t>
  </si>
  <si>
    <t>шоколадный напиток</t>
  </si>
  <si>
    <t>621-2013</t>
  </si>
  <si>
    <t>запеканка картофельная с мясом отварным, с маслом</t>
  </si>
  <si>
    <t>157-2004</t>
  </si>
  <si>
    <t>компот из ягод и яблок</t>
  </si>
  <si>
    <t>513-2013</t>
  </si>
  <si>
    <t xml:space="preserve">хлеб пшеничный </t>
  </si>
  <si>
    <t>бутерброд горячий с сыром</t>
  </si>
  <si>
    <t>яблоко</t>
  </si>
  <si>
    <t>банан</t>
  </si>
  <si>
    <t>мандарин</t>
  </si>
  <si>
    <t>борщ "Сибирский с фрикадельками со сметаной</t>
  </si>
  <si>
    <t>компот из ягод</t>
  </si>
  <si>
    <t>511-2013</t>
  </si>
  <si>
    <t>хлеб черн</t>
  </si>
  <si>
    <t>макаронные изделия отверные</t>
  </si>
  <si>
    <t>516-2004</t>
  </si>
  <si>
    <t xml:space="preserve">компот из кураги </t>
  </si>
  <si>
    <t>салат из свежих помидоров</t>
  </si>
  <si>
    <t>22-2013</t>
  </si>
  <si>
    <t>суп с картофелем и крупой, с мясом</t>
  </si>
  <si>
    <t>16/2-2011</t>
  </si>
  <si>
    <t>рагу овощное</t>
  </si>
  <si>
    <t>541-2004</t>
  </si>
  <si>
    <t>плов из мяса с подгарнировкой (огурцы)</t>
  </si>
  <si>
    <t>443-2004,15/1-2011</t>
  </si>
  <si>
    <t>свекольник с мясом со сметаной</t>
  </si>
  <si>
    <t>каша "Дружба" с маслом</t>
  </si>
  <si>
    <t>260-2013</t>
  </si>
  <si>
    <t>борщ с капустой и картофелем с мясом со сметаной</t>
  </si>
  <si>
    <t>компот из сухофруктов</t>
  </si>
  <si>
    <t>639-2004</t>
  </si>
  <si>
    <t>запеканка из творога с молоком сгущенным</t>
  </si>
  <si>
    <t>313-2013</t>
  </si>
  <si>
    <t>бутерброд с сыром</t>
  </si>
  <si>
    <t xml:space="preserve">бисквит </t>
  </si>
  <si>
    <t>салат из свеклы с яблоками и зеленым горошком</t>
  </si>
  <si>
    <t>60-2013</t>
  </si>
  <si>
    <t>биточки по-белорусски</t>
  </si>
  <si>
    <t>467-2004</t>
  </si>
  <si>
    <t>534-2004,520-2004</t>
  </si>
  <si>
    <t xml:space="preserve">кондитерское изделие промышленного производства </t>
  </si>
  <si>
    <t>129-1996</t>
  </si>
  <si>
    <t>рагу из овощей</t>
  </si>
  <si>
    <t>224-2004</t>
  </si>
  <si>
    <t>каша молочная Попурри (крупа рисовая, гречневая, пшено) с маслом</t>
  </si>
  <si>
    <t>16/4-2011</t>
  </si>
  <si>
    <t>бутерброд горячий с сыром /яйца вареные</t>
  </si>
  <si>
    <t>300-2013,10-2004</t>
  </si>
  <si>
    <t>икра свекольная</t>
  </si>
  <si>
    <t>119-2013</t>
  </si>
  <si>
    <t>гуляш</t>
  </si>
  <si>
    <t>437-2004</t>
  </si>
  <si>
    <t>котлета рыбная запеченная с пюре картофельным</t>
  </si>
  <si>
    <t>388-2004,520-2004</t>
  </si>
  <si>
    <t>салат из свеклы с чесноком</t>
  </si>
  <si>
    <t>59-2013</t>
  </si>
  <si>
    <t xml:space="preserve">рагу из овощей </t>
  </si>
  <si>
    <t>салат "Степной" из разных овощей</t>
  </si>
  <si>
    <t>25-2004</t>
  </si>
  <si>
    <t>макаронные изделия отварные</t>
  </si>
  <si>
    <t>284-1996,78-2004</t>
  </si>
  <si>
    <t>бутерброд с джемом</t>
  </si>
  <si>
    <t>2-2004</t>
  </si>
  <si>
    <t>омлет натуральный с масло, с подгарнировкой (икра морковная)</t>
  </si>
  <si>
    <t>винегрет овощной с фасолью</t>
  </si>
  <si>
    <t>76-2013</t>
  </si>
  <si>
    <t>суп-лапша домашняя, с курой</t>
  </si>
  <si>
    <t>148-2004</t>
  </si>
  <si>
    <t>жаркое по-домашнему</t>
  </si>
  <si>
    <t>436-2004</t>
  </si>
  <si>
    <t>жаркое по-домашнему с подгарнировкой (помидоры)</t>
  </si>
  <si>
    <t>436-2004, 106-2013</t>
  </si>
  <si>
    <t>685-204</t>
  </si>
  <si>
    <t>салат "Зимний"</t>
  </si>
  <si>
    <t>32/1-2011</t>
  </si>
  <si>
    <t>свекольник с мясными фрикадельками, со сметаной</t>
  </si>
  <si>
    <t>рыба запеченная со сметаной и сыром</t>
  </si>
  <si>
    <t>341-2013</t>
  </si>
  <si>
    <t>рассольник "Ленинградский" с мясом и сметаной</t>
  </si>
  <si>
    <t>биточки рыбные с пюре картофельным с подгарнировкой (помидоры)</t>
  </si>
  <si>
    <t>345-2013,520-2004,106-2013</t>
  </si>
  <si>
    <t>салат "Овощной"</t>
  </si>
  <si>
    <t>16/1-2011</t>
  </si>
  <si>
    <t>гречка по-купечески с мясом с подгарнировкой  (огурцы)</t>
  </si>
  <si>
    <t>4/8-2011, 15/1-2011</t>
  </si>
  <si>
    <t>салат картофельный с солеными огурцами и зеленым горошком</t>
  </si>
  <si>
    <t>75-2001</t>
  </si>
  <si>
    <t>щи из свежей капусты с картофелем с мясными фрикадельками, со сметаной</t>
  </si>
  <si>
    <t>124-2004</t>
  </si>
  <si>
    <t>салат из свеклы с сыром</t>
  </si>
  <si>
    <t>55-2013</t>
  </si>
  <si>
    <t>бутерброд с джемом, яйца вареные</t>
  </si>
  <si>
    <t>2-2004, 300-2013</t>
  </si>
  <si>
    <t>салат "Несвижский"</t>
  </si>
  <si>
    <t>63-2004</t>
  </si>
  <si>
    <t>котлеты по-хлыновски</t>
  </si>
  <si>
    <t>454-2004</t>
  </si>
  <si>
    <t>икра морковная</t>
  </si>
  <si>
    <t>рыба, запеченная в сухарной корочке с маслом</t>
  </si>
  <si>
    <t>картофель толченый, по-деревенски</t>
  </si>
  <si>
    <t>208-2013</t>
  </si>
  <si>
    <t>6/7-2011</t>
  </si>
  <si>
    <t xml:space="preserve">биточки из мяса (свинина мясная и говядина) с рисом припущенным </t>
  </si>
  <si>
    <t>451-2004, 512-2004</t>
  </si>
  <si>
    <t>суп-лапша домашняя с курицей</t>
  </si>
  <si>
    <t>тефтели рыбные с маслом с пюре картофельным</t>
  </si>
  <si>
    <t>349-2013, 520-2004</t>
  </si>
  <si>
    <t>суп крестьянский с крупой с мясными фрикадельками со сметаной</t>
  </si>
  <si>
    <t>134-2004</t>
  </si>
  <si>
    <t>ежики из мяса (свинина и говядина) с рисом, с соусом</t>
  </si>
  <si>
    <t>390-2013</t>
  </si>
  <si>
    <t>печень говяжья по-страгановски</t>
  </si>
  <si>
    <t>431-2004</t>
  </si>
  <si>
    <t>колбаски из курицы витаминные с маслом</t>
  </si>
  <si>
    <t>64-2006</t>
  </si>
  <si>
    <t>498-2004,601-2004, 54-22г-2020</t>
  </si>
  <si>
    <t>курица запеченная</t>
  </si>
  <si>
    <t>494-2004</t>
  </si>
  <si>
    <t>34-2004,112-2004</t>
  </si>
  <si>
    <t>3-2004,300-2013</t>
  </si>
  <si>
    <t>111-2004,112-2004</t>
  </si>
  <si>
    <t>бефстроганов из отварной говядины</t>
  </si>
  <si>
    <t>54-1м-2020,2021</t>
  </si>
  <si>
    <t xml:space="preserve">биточки рубленные из птицы с  соусом сметанным с томатом   с булгуром припущенным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</si>
</sst>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49" fontId="3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49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0"/>
  <sheetViews>
    <sheetView tabSelected="1" zoomScale="80" zoomScaleNormal="80" workbookViewId="0">
      <pane xSplit="4" ySplit="5" topLeftCell="E270" activePane="bottomRight" state="frozen"/>
      <selection pane="topRight" activeCell="E1" sqref="E1"/>
      <selection pane="bottomLeft" activeCell="A6" sqref="A6"/>
      <selection pane="bottomRight" activeCell="L270" sqref="L27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85546875" style="1" customWidth="1"/>
    <col min="5" max="5" width="52.5703125" style="2" customWidth="1"/>
    <col min="6" max="6" width="9.28515625" style="2" customWidth="1"/>
    <col min="7" max="7" width="10" style="2" customWidth="1"/>
    <col min="8" max="8" width="9.1406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145</v>
      </c>
      <c r="F6" s="40">
        <v>205</v>
      </c>
      <c r="G6" s="40">
        <v>5.0999999999999996</v>
      </c>
      <c r="H6" s="40">
        <v>6.1</v>
      </c>
      <c r="I6" s="40">
        <v>26</v>
      </c>
      <c r="J6" s="40">
        <v>179</v>
      </c>
      <c r="K6" s="51" t="s">
        <v>146</v>
      </c>
      <c r="L6" s="40">
        <v>21.94</v>
      </c>
    </row>
    <row r="7" spans="1:12" ht="25.5" customHeight="1" x14ac:dyDescent="0.25">
      <c r="A7" s="23"/>
      <c r="B7" s="15"/>
      <c r="C7" s="11"/>
      <c r="D7" s="6" t="s">
        <v>26</v>
      </c>
      <c r="E7" s="42" t="s">
        <v>147</v>
      </c>
      <c r="F7" s="43">
        <v>75</v>
      </c>
      <c r="G7" s="43">
        <v>10.9</v>
      </c>
      <c r="H7" s="43">
        <v>10.5</v>
      </c>
      <c r="I7" s="43">
        <v>8.1999999999999993</v>
      </c>
      <c r="J7" s="43">
        <v>170</v>
      </c>
      <c r="K7" s="44" t="s">
        <v>148</v>
      </c>
      <c r="L7" s="43">
        <v>20.12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15</v>
      </c>
      <c r="J8" s="43">
        <v>61</v>
      </c>
      <c r="K8" s="44" t="s">
        <v>43</v>
      </c>
      <c r="L8" s="43">
        <v>2.33</v>
      </c>
    </row>
    <row r="9" spans="1:12" ht="15" x14ac:dyDescent="0.25">
      <c r="A9" s="23"/>
      <c r="B9" s="15"/>
      <c r="C9" s="11"/>
      <c r="D9" s="7" t="s">
        <v>32</v>
      </c>
      <c r="E9" s="42" t="s">
        <v>44</v>
      </c>
      <c r="F9" s="43">
        <v>20</v>
      </c>
      <c r="G9" s="43">
        <v>0.7</v>
      </c>
      <c r="H9" s="43">
        <v>0.1</v>
      </c>
      <c r="I9" s="43">
        <v>9.4</v>
      </c>
      <c r="J9" s="43">
        <v>41</v>
      </c>
      <c r="K9" s="44"/>
      <c r="L9" s="43">
        <v>1.86</v>
      </c>
    </row>
    <row r="10" spans="1:12" ht="15" x14ac:dyDescent="0.25">
      <c r="A10" s="23"/>
      <c r="B10" s="15"/>
      <c r="C10" s="11"/>
      <c r="D10" s="7" t="s">
        <v>24</v>
      </c>
      <c r="E10" s="42" t="s">
        <v>108</v>
      </c>
      <c r="F10" s="43">
        <v>150</v>
      </c>
      <c r="G10" s="43">
        <v>0.6</v>
      </c>
      <c r="H10" s="43">
        <v>0</v>
      </c>
      <c r="I10" s="43">
        <v>21.6</v>
      </c>
      <c r="J10" s="43">
        <v>89</v>
      </c>
      <c r="K10" s="44" t="s">
        <v>45</v>
      </c>
      <c r="L10" s="43">
        <v>38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17.5</v>
      </c>
      <c r="H13" s="19">
        <f t="shared" si="0"/>
        <v>16.700000000000003</v>
      </c>
      <c r="I13" s="19">
        <f t="shared" si="0"/>
        <v>80.2</v>
      </c>
      <c r="J13" s="19">
        <f t="shared" si="0"/>
        <v>540</v>
      </c>
      <c r="K13" s="25"/>
      <c r="L13" s="19">
        <f>SUM(L6:L12)</f>
        <v>84.25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149</v>
      </c>
      <c r="F14" s="43">
        <v>60</v>
      </c>
      <c r="G14" s="43">
        <v>1.4</v>
      </c>
      <c r="H14" s="43">
        <v>4.9000000000000004</v>
      </c>
      <c r="I14" s="43">
        <v>6.3</v>
      </c>
      <c r="J14" s="43">
        <v>75</v>
      </c>
      <c r="K14" s="44" t="s">
        <v>150</v>
      </c>
      <c r="L14" s="43">
        <v>12.41</v>
      </c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265</v>
      </c>
      <c r="G15" s="43">
        <v>5.7</v>
      </c>
      <c r="H15" s="43">
        <v>5.9</v>
      </c>
      <c r="I15" s="43">
        <v>12.8</v>
      </c>
      <c r="J15" s="43">
        <v>127</v>
      </c>
      <c r="K15" s="44" t="s">
        <v>49</v>
      </c>
      <c r="L15" s="43">
        <v>28.02</v>
      </c>
    </row>
    <row r="16" spans="1:12" ht="15" x14ac:dyDescent="0.25">
      <c r="A16" s="23"/>
      <c r="B16" s="15"/>
      <c r="C16" s="11"/>
      <c r="D16" s="7" t="s">
        <v>28</v>
      </c>
      <c r="E16" s="42" t="s">
        <v>151</v>
      </c>
      <c r="F16" s="43">
        <v>100</v>
      </c>
      <c r="G16" s="43">
        <v>9.1</v>
      </c>
      <c r="H16" s="43">
        <v>7.5</v>
      </c>
      <c r="I16" s="43">
        <v>3.4</v>
      </c>
      <c r="J16" s="43">
        <v>118</v>
      </c>
      <c r="K16" s="44" t="s">
        <v>152</v>
      </c>
      <c r="L16" s="43">
        <v>74.95</v>
      </c>
    </row>
    <row r="17" spans="1:12" ht="15" x14ac:dyDescent="0.25">
      <c r="A17" s="23"/>
      <c r="B17" s="15"/>
      <c r="C17" s="11"/>
      <c r="D17" s="7" t="s">
        <v>29</v>
      </c>
      <c r="E17" s="42" t="s">
        <v>74</v>
      </c>
      <c r="F17" s="43">
        <v>150</v>
      </c>
      <c r="G17" s="43">
        <v>4.7</v>
      </c>
      <c r="H17" s="43">
        <v>4.8</v>
      </c>
      <c r="I17" s="43">
        <v>20.6</v>
      </c>
      <c r="J17" s="43">
        <v>144</v>
      </c>
      <c r="K17" s="44" t="s">
        <v>75</v>
      </c>
      <c r="L17" s="43">
        <v>14.35</v>
      </c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0.3</v>
      </c>
      <c r="H18" s="43">
        <v>0.2</v>
      </c>
      <c r="I18" s="43">
        <v>21.5</v>
      </c>
      <c r="J18" s="43">
        <v>89</v>
      </c>
      <c r="K18" s="44" t="s">
        <v>53</v>
      </c>
      <c r="L18" s="43">
        <v>12.53</v>
      </c>
    </row>
    <row r="19" spans="1:12" ht="15" x14ac:dyDescent="0.25">
      <c r="A19" s="23"/>
      <c r="B19" s="15"/>
      <c r="C19" s="11"/>
      <c r="D19" s="7" t="s">
        <v>31</v>
      </c>
      <c r="E19" s="42" t="s">
        <v>54</v>
      </c>
      <c r="F19" s="43">
        <v>50</v>
      </c>
      <c r="G19" s="43">
        <v>2.5</v>
      </c>
      <c r="H19" s="43">
        <v>0.7</v>
      </c>
      <c r="I19" s="43">
        <v>20.3</v>
      </c>
      <c r="J19" s="43">
        <v>97</v>
      </c>
      <c r="K19" s="44"/>
      <c r="L19" s="43">
        <v>4.6399999999999997</v>
      </c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1.1000000000000001</v>
      </c>
      <c r="H20" s="43">
        <v>0.2</v>
      </c>
      <c r="I20" s="43">
        <v>14.1</v>
      </c>
      <c r="J20" s="43">
        <v>62</v>
      </c>
      <c r="K20" s="44"/>
      <c r="L20" s="43">
        <v>2.79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855</v>
      </c>
      <c r="G23" s="19">
        <f t="shared" ref="G23:J23" si="1">SUM(G14:G22)</f>
        <v>24.8</v>
      </c>
      <c r="H23" s="19">
        <f t="shared" si="1"/>
        <v>24.2</v>
      </c>
      <c r="I23" s="19">
        <f t="shared" si="1"/>
        <v>98.999999999999986</v>
      </c>
      <c r="J23" s="19">
        <f t="shared" si="1"/>
        <v>712</v>
      </c>
      <c r="K23" s="25"/>
      <c r="L23" s="19">
        <f>SUM(L14:L22)</f>
        <v>149.68999999999997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1505</v>
      </c>
      <c r="G24" s="32">
        <f t="shared" ref="G24:J24" si="2">G13+G23</f>
        <v>42.3</v>
      </c>
      <c r="H24" s="32">
        <f t="shared" si="2"/>
        <v>40.900000000000006</v>
      </c>
      <c r="I24" s="32">
        <f t="shared" si="2"/>
        <v>179.2</v>
      </c>
      <c r="J24" s="32">
        <f t="shared" si="2"/>
        <v>1252</v>
      </c>
      <c r="K24" s="32"/>
      <c r="L24" s="32">
        <f t="shared" ref="L24" si="3">L13+L23</f>
        <v>233.93999999999997</v>
      </c>
    </row>
    <row r="25" spans="1:12" ht="24.75" customHeight="1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153</v>
      </c>
      <c r="F25" s="40">
        <v>240</v>
      </c>
      <c r="G25" s="40">
        <v>12.6</v>
      </c>
      <c r="H25" s="40">
        <v>12.7</v>
      </c>
      <c r="I25" s="40">
        <v>35.1</v>
      </c>
      <c r="J25" s="40">
        <v>305</v>
      </c>
      <c r="K25" s="41" t="s">
        <v>154</v>
      </c>
      <c r="L25" s="40">
        <v>37.6</v>
      </c>
    </row>
    <row r="26" spans="1:12" ht="15" x14ac:dyDescent="0.25">
      <c r="A26" s="14"/>
      <c r="B26" s="15"/>
      <c r="C26" s="11"/>
      <c r="D26" s="6" t="s">
        <v>65</v>
      </c>
      <c r="E26" s="42" t="s">
        <v>63</v>
      </c>
      <c r="F26" s="43">
        <v>35</v>
      </c>
      <c r="G26" s="43">
        <v>5.3</v>
      </c>
      <c r="H26" s="43">
        <v>3.7</v>
      </c>
      <c r="I26" s="43">
        <v>7.2</v>
      </c>
      <c r="J26" s="43">
        <v>83</v>
      </c>
      <c r="K26" s="44" t="s">
        <v>64</v>
      </c>
      <c r="L26" s="43">
        <v>14.46</v>
      </c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207</v>
      </c>
      <c r="G27" s="43">
        <v>0.3</v>
      </c>
      <c r="H27" s="43">
        <v>0</v>
      </c>
      <c r="I27" s="43">
        <v>15.2</v>
      </c>
      <c r="J27" s="43">
        <v>62</v>
      </c>
      <c r="K27" s="44" t="s">
        <v>62</v>
      </c>
      <c r="L27" s="43">
        <v>4.49</v>
      </c>
    </row>
    <row r="28" spans="1:12" ht="15" x14ac:dyDescent="0.25">
      <c r="A28" s="14"/>
      <c r="B28" s="15"/>
      <c r="C28" s="11"/>
      <c r="D28" s="7" t="s">
        <v>24</v>
      </c>
      <c r="E28" s="42" t="s">
        <v>109</v>
      </c>
      <c r="F28" s="43">
        <v>100</v>
      </c>
      <c r="G28" s="43">
        <v>0.1</v>
      </c>
      <c r="H28" s="43">
        <v>0.2</v>
      </c>
      <c r="I28" s="43">
        <v>5.7</v>
      </c>
      <c r="J28" s="43">
        <v>25</v>
      </c>
      <c r="K28" s="44" t="s">
        <v>45</v>
      </c>
      <c r="L28" s="43">
        <v>25.56</v>
      </c>
    </row>
    <row r="29" spans="1:12" ht="15" x14ac:dyDescent="0.25">
      <c r="A29" s="14"/>
      <c r="B29" s="15"/>
      <c r="C29" s="11"/>
      <c r="D29" s="52" t="s">
        <v>32</v>
      </c>
      <c r="E29" s="42" t="s">
        <v>44</v>
      </c>
      <c r="F29" s="43">
        <v>20</v>
      </c>
      <c r="G29" s="43">
        <v>0.7</v>
      </c>
      <c r="H29" s="43">
        <v>0.1</v>
      </c>
      <c r="I29" s="43">
        <v>9.4</v>
      </c>
      <c r="J29" s="43">
        <v>41</v>
      </c>
      <c r="K29" s="44"/>
      <c r="L29" s="43">
        <v>1.86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SUM(F25:F30)</f>
        <v>602</v>
      </c>
      <c r="G31" s="19">
        <f>SUM(G25:G30)</f>
        <v>19</v>
      </c>
      <c r="H31" s="19">
        <f>SUM(H25:H30)</f>
        <v>16.7</v>
      </c>
      <c r="I31" s="19">
        <f>SUM(I25:I30)</f>
        <v>72.600000000000009</v>
      </c>
      <c r="J31" s="19">
        <f>SUM(J25:J30)</f>
        <v>516</v>
      </c>
      <c r="K31" s="25"/>
      <c r="L31" s="19">
        <f>SUM(L25:L30)</f>
        <v>83.97</v>
      </c>
    </row>
    <row r="32" spans="1:12" ht="15" x14ac:dyDescent="0.25">
      <c r="A32" s="13">
        <f>A25</f>
        <v>1</v>
      </c>
      <c r="B32" s="13">
        <f>B25</f>
        <v>2</v>
      </c>
      <c r="C32" s="10" t="s">
        <v>25</v>
      </c>
      <c r="D32" s="7" t="s">
        <v>26</v>
      </c>
      <c r="E32" s="42" t="s">
        <v>155</v>
      </c>
      <c r="F32" s="43">
        <v>60</v>
      </c>
      <c r="G32" s="43">
        <v>0.8</v>
      </c>
      <c r="H32" s="43">
        <v>3</v>
      </c>
      <c r="I32" s="43">
        <v>4.3</v>
      </c>
      <c r="J32" s="43">
        <v>47</v>
      </c>
      <c r="K32" s="44" t="s">
        <v>156</v>
      </c>
      <c r="L32" s="43">
        <v>8.77</v>
      </c>
    </row>
    <row r="33" spans="1:12" ht="15" x14ac:dyDescent="0.25">
      <c r="A33" s="14"/>
      <c r="B33" s="15"/>
      <c r="C33" s="11"/>
      <c r="D33" s="7" t="s">
        <v>27</v>
      </c>
      <c r="E33" s="42" t="s">
        <v>55</v>
      </c>
      <c r="F33" s="43">
        <v>280</v>
      </c>
      <c r="G33" s="43">
        <v>5.0999999999999996</v>
      </c>
      <c r="H33" s="43">
        <v>4.8</v>
      </c>
      <c r="I33" s="43">
        <v>30.2</v>
      </c>
      <c r="J33" s="43">
        <v>184</v>
      </c>
      <c r="K33" s="44" t="s">
        <v>56</v>
      </c>
      <c r="L33" s="43">
        <v>22.8</v>
      </c>
    </row>
    <row r="34" spans="1:12" ht="15" x14ac:dyDescent="0.25">
      <c r="A34" s="14"/>
      <c r="B34" s="15"/>
      <c r="C34" s="11"/>
      <c r="D34" s="7" t="s">
        <v>28</v>
      </c>
      <c r="E34" s="42" t="s">
        <v>217</v>
      </c>
      <c r="F34" s="43">
        <v>90</v>
      </c>
      <c r="G34" s="43">
        <v>12.6</v>
      </c>
      <c r="H34" s="43">
        <v>13.6</v>
      </c>
      <c r="I34" s="43">
        <v>0.6</v>
      </c>
      <c r="J34" s="43">
        <v>175</v>
      </c>
      <c r="K34" s="44" t="s">
        <v>218</v>
      </c>
      <c r="L34" s="43">
        <v>30.45</v>
      </c>
    </row>
    <row r="35" spans="1:12" ht="16.5" customHeight="1" x14ac:dyDescent="0.25">
      <c r="A35" s="14"/>
      <c r="B35" s="15"/>
      <c r="C35" s="11"/>
      <c r="D35" s="7" t="s">
        <v>29</v>
      </c>
      <c r="E35" s="42" t="s">
        <v>157</v>
      </c>
      <c r="F35" s="43">
        <v>150</v>
      </c>
      <c r="G35" s="43">
        <v>4.5</v>
      </c>
      <c r="H35" s="43">
        <v>8.9</v>
      </c>
      <c r="I35" s="43">
        <v>19.2</v>
      </c>
      <c r="J35" s="43">
        <v>175</v>
      </c>
      <c r="K35" s="44" t="s">
        <v>144</v>
      </c>
      <c r="L35" s="43">
        <v>23.43</v>
      </c>
    </row>
    <row r="36" spans="1:12" ht="15" x14ac:dyDescent="0.25">
      <c r="A36" s="14"/>
      <c r="B36" s="15"/>
      <c r="C36" s="11"/>
      <c r="D36" s="7" t="s">
        <v>30</v>
      </c>
      <c r="E36" s="42" t="s">
        <v>59</v>
      </c>
      <c r="F36" s="43">
        <v>200</v>
      </c>
      <c r="G36" s="43">
        <v>0.8</v>
      </c>
      <c r="H36" s="43">
        <v>0</v>
      </c>
      <c r="I36" s="43">
        <v>27.2</v>
      </c>
      <c r="J36" s="43">
        <v>112</v>
      </c>
      <c r="K36" s="44" t="s">
        <v>60</v>
      </c>
      <c r="L36" s="43">
        <v>9.58</v>
      </c>
    </row>
    <row r="37" spans="1:12" ht="15" x14ac:dyDescent="0.25">
      <c r="A37" s="14"/>
      <c r="B37" s="15"/>
      <c r="C37" s="11"/>
      <c r="D37" s="7" t="s">
        <v>31</v>
      </c>
      <c r="E37" s="42" t="s">
        <v>54</v>
      </c>
      <c r="F37" s="43">
        <v>40</v>
      </c>
      <c r="G37" s="43">
        <v>2</v>
      </c>
      <c r="H37" s="43">
        <v>0.6</v>
      </c>
      <c r="I37" s="43">
        <v>16.2</v>
      </c>
      <c r="J37" s="43">
        <v>78</v>
      </c>
      <c r="K37" s="44"/>
      <c r="L37" s="43">
        <v>4.6399999999999997</v>
      </c>
    </row>
    <row r="38" spans="1:12" ht="15" x14ac:dyDescent="0.25">
      <c r="A38" s="14"/>
      <c r="B38" s="15"/>
      <c r="C38" s="11"/>
      <c r="D38" s="7" t="s">
        <v>32</v>
      </c>
      <c r="E38" s="42" t="s">
        <v>44</v>
      </c>
      <c r="F38" s="43">
        <v>20</v>
      </c>
      <c r="G38" s="43">
        <v>0.7</v>
      </c>
      <c r="H38" s="43">
        <v>0.1</v>
      </c>
      <c r="I38" s="43">
        <v>9.4</v>
      </c>
      <c r="J38" s="43">
        <v>41</v>
      </c>
      <c r="K38" s="44"/>
      <c r="L38" s="43">
        <v>2.79</v>
      </c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840</v>
      </c>
      <c r="G41" s="19">
        <f t="shared" ref="G41" si="4">SUM(G32:G40)</f>
        <v>26.5</v>
      </c>
      <c r="H41" s="19">
        <f t="shared" ref="H41" si="5">SUM(H32:H40)</f>
        <v>31</v>
      </c>
      <c r="I41" s="19">
        <f t="shared" ref="I41" si="6">SUM(I32:I40)</f>
        <v>107.10000000000001</v>
      </c>
      <c r="J41" s="19">
        <f t="shared" ref="J41:L41" si="7">SUM(J32:J40)</f>
        <v>812</v>
      </c>
      <c r="K41" s="25"/>
      <c r="L41" s="19">
        <f t="shared" si="7"/>
        <v>102.46</v>
      </c>
    </row>
    <row r="42" spans="1:12" ht="15.75" customHeight="1" x14ac:dyDescent="0.2">
      <c r="A42" s="33">
        <f>A25</f>
        <v>1</v>
      </c>
      <c r="B42" s="33">
        <f>B25</f>
        <v>2</v>
      </c>
      <c r="C42" s="54" t="s">
        <v>4</v>
      </c>
      <c r="D42" s="55"/>
      <c r="E42" s="31"/>
      <c r="F42" s="32">
        <f>F31+F41</f>
        <v>1442</v>
      </c>
      <c r="G42" s="32">
        <f t="shared" ref="G42" si="8">G31+G41</f>
        <v>45.5</v>
      </c>
      <c r="H42" s="32">
        <f t="shared" ref="H42" si="9">H31+H41</f>
        <v>47.7</v>
      </c>
      <c r="I42" s="32">
        <f t="shared" ref="I42" si="10">I31+I41</f>
        <v>179.70000000000002</v>
      </c>
      <c r="J42" s="32">
        <f t="shared" ref="J42:L42" si="11">J31+J41</f>
        <v>1328</v>
      </c>
      <c r="K42" s="32"/>
      <c r="L42" s="32">
        <f t="shared" si="11"/>
        <v>186.43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 t="s">
        <v>66</v>
      </c>
      <c r="F43" s="40">
        <v>200</v>
      </c>
      <c r="G43" s="40">
        <v>15.5</v>
      </c>
      <c r="H43" s="40">
        <v>12.9</v>
      </c>
      <c r="I43" s="40">
        <v>31.7</v>
      </c>
      <c r="J43" s="40">
        <v>305</v>
      </c>
      <c r="K43" s="41" t="s">
        <v>69</v>
      </c>
      <c r="L43" s="40">
        <v>66.86</v>
      </c>
    </row>
    <row r="44" spans="1:12" ht="15" x14ac:dyDescent="0.25">
      <c r="A44" s="23"/>
      <c r="B44" s="15"/>
      <c r="C44" s="11"/>
      <c r="D44" s="52" t="s">
        <v>65</v>
      </c>
      <c r="E44" s="42" t="s">
        <v>67</v>
      </c>
      <c r="F44" s="43">
        <v>40</v>
      </c>
      <c r="G44" s="43">
        <v>2.2999999999999998</v>
      </c>
      <c r="H44" s="43">
        <v>7.4</v>
      </c>
      <c r="I44" s="43">
        <v>14.5</v>
      </c>
      <c r="J44" s="43">
        <v>134</v>
      </c>
      <c r="K44" s="44" t="s">
        <v>70</v>
      </c>
      <c r="L44" s="43">
        <v>7.29</v>
      </c>
    </row>
    <row r="45" spans="1:12" ht="25.5" x14ac:dyDescent="0.25">
      <c r="A45" s="23"/>
      <c r="B45" s="15"/>
      <c r="C45" s="11"/>
      <c r="D45" s="7" t="s">
        <v>22</v>
      </c>
      <c r="E45" s="42" t="s">
        <v>78</v>
      </c>
      <c r="F45" s="43">
        <v>200</v>
      </c>
      <c r="G45" s="43">
        <v>0.3</v>
      </c>
      <c r="H45" s="43">
        <v>0</v>
      </c>
      <c r="I45" s="43">
        <v>12.3</v>
      </c>
      <c r="J45" s="43">
        <v>50</v>
      </c>
      <c r="K45" s="44" t="s">
        <v>79</v>
      </c>
      <c r="L45" s="43">
        <v>6.64</v>
      </c>
    </row>
    <row r="46" spans="1:12" ht="15" x14ac:dyDescent="0.25">
      <c r="A46" s="23"/>
      <c r="B46" s="15"/>
      <c r="C46" s="11"/>
      <c r="D46" s="7" t="s">
        <v>24</v>
      </c>
      <c r="E46" s="42" t="s">
        <v>110</v>
      </c>
      <c r="F46" s="43">
        <v>100</v>
      </c>
      <c r="G46" s="43">
        <v>0.4</v>
      </c>
      <c r="H46" s="43">
        <v>0</v>
      </c>
      <c r="I46" s="43">
        <v>14.4</v>
      </c>
      <c r="J46" s="43">
        <v>59</v>
      </c>
      <c r="K46" s="44" t="s">
        <v>45</v>
      </c>
      <c r="L46" s="43">
        <v>30</v>
      </c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SUM(F43:F48)</f>
        <v>540</v>
      </c>
      <c r="G49" s="19">
        <f>SUM(G43:G48)</f>
        <v>18.5</v>
      </c>
      <c r="H49" s="19">
        <f>SUM(H43:H48)</f>
        <v>20.3</v>
      </c>
      <c r="I49" s="19">
        <f>SUM(I43:I48)</f>
        <v>72.900000000000006</v>
      </c>
      <c r="J49" s="19">
        <f>SUM(J43:J48)</f>
        <v>548</v>
      </c>
      <c r="K49" s="25"/>
      <c r="L49" s="19">
        <f>SUM(L43:L48)</f>
        <v>110.79</v>
      </c>
    </row>
    <row r="50" spans="1:12" ht="15" x14ac:dyDescent="0.25">
      <c r="A50" s="26">
        <f>A43</f>
        <v>1</v>
      </c>
      <c r="B50" s="13">
        <f>B43</f>
        <v>3</v>
      </c>
      <c r="C50" s="10" t="s">
        <v>25</v>
      </c>
      <c r="D50" s="7" t="s">
        <v>26</v>
      </c>
      <c r="E50" s="42" t="s">
        <v>158</v>
      </c>
      <c r="F50" s="43">
        <v>60</v>
      </c>
      <c r="G50" s="43">
        <v>1</v>
      </c>
      <c r="H50" s="43">
        <v>3</v>
      </c>
      <c r="I50" s="43">
        <v>4.5</v>
      </c>
      <c r="J50" s="43">
        <v>49</v>
      </c>
      <c r="K50" s="44" t="s">
        <v>159</v>
      </c>
      <c r="L50" s="43">
        <v>7.8</v>
      </c>
    </row>
    <row r="51" spans="1:12" ht="15" x14ac:dyDescent="0.25">
      <c r="A51" s="23"/>
      <c r="B51" s="15"/>
      <c r="C51" s="11"/>
      <c r="D51" s="7" t="s">
        <v>27</v>
      </c>
      <c r="E51" s="42" t="s">
        <v>72</v>
      </c>
      <c r="F51" s="43">
        <v>265</v>
      </c>
      <c r="G51" s="43">
        <v>4.8</v>
      </c>
      <c r="H51" s="43">
        <v>5.8</v>
      </c>
      <c r="I51" s="43">
        <v>16.7</v>
      </c>
      <c r="J51" s="43">
        <v>138</v>
      </c>
      <c r="K51" s="44" t="s">
        <v>73</v>
      </c>
      <c r="L51" s="43">
        <v>21.46</v>
      </c>
    </row>
    <row r="52" spans="1:12" ht="15" x14ac:dyDescent="0.25">
      <c r="A52" s="23"/>
      <c r="B52" s="15"/>
      <c r="C52" s="11"/>
      <c r="D52" s="7" t="s">
        <v>28</v>
      </c>
      <c r="E52" s="42" t="s">
        <v>210</v>
      </c>
      <c r="F52" s="43">
        <v>100</v>
      </c>
      <c r="G52" s="43">
        <v>6.1</v>
      </c>
      <c r="H52" s="43">
        <v>11</v>
      </c>
      <c r="I52" s="43">
        <v>7.9</v>
      </c>
      <c r="J52" s="43">
        <v>155</v>
      </c>
      <c r="K52" s="44" t="s">
        <v>211</v>
      </c>
      <c r="L52" s="43">
        <v>39.58</v>
      </c>
    </row>
    <row r="53" spans="1:12" ht="15" x14ac:dyDescent="0.25">
      <c r="A53" s="23"/>
      <c r="B53" s="15"/>
      <c r="C53" s="11"/>
      <c r="D53" s="7" t="s">
        <v>29</v>
      </c>
      <c r="E53" s="42" t="s">
        <v>160</v>
      </c>
      <c r="F53" s="43">
        <v>150</v>
      </c>
      <c r="G53" s="43">
        <v>3.2</v>
      </c>
      <c r="H53" s="43">
        <v>2.8</v>
      </c>
      <c r="I53" s="43">
        <v>34.299999999999997</v>
      </c>
      <c r="J53" s="43">
        <v>175</v>
      </c>
      <c r="K53" s="44" t="s">
        <v>116</v>
      </c>
      <c r="L53" s="43">
        <v>5.13</v>
      </c>
    </row>
    <row r="54" spans="1:12" ht="15" x14ac:dyDescent="0.25">
      <c r="A54" s="23"/>
      <c r="B54" s="15"/>
      <c r="C54" s="11"/>
      <c r="D54" s="7" t="s">
        <v>30</v>
      </c>
      <c r="E54" s="42" t="s">
        <v>88</v>
      </c>
      <c r="F54" s="43">
        <v>200</v>
      </c>
      <c r="G54" s="43">
        <v>0.2</v>
      </c>
      <c r="H54" s="43">
        <v>0</v>
      </c>
      <c r="I54" s="43">
        <v>20.6</v>
      </c>
      <c r="J54" s="43">
        <v>83</v>
      </c>
      <c r="K54" s="44" t="s">
        <v>89</v>
      </c>
      <c r="L54" s="43">
        <v>8.3800000000000008</v>
      </c>
    </row>
    <row r="55" spans="1:12" ht="15" x14ac:dyDescent="0.25">
      <c r="A55" s="23"/>
      <c r="B55" s="15"/>
      <c r="C55" s="11"/>
      <c r="D55" s="7" t="s">
        <v>31</v>
      </c>
      <c r="E55" s="42" t="s">
        <v>54</v>
      </c>
      <c r="F55" s="43">
        <v>40</v>
      </c>
      <c r="G55" s="43">
        <v>2</v>
      </c>
      <c r="H55" s="43">
        <v>0.6</v>
      </c>
      <c r="I55" s="43">
        <v>16.2</v>
      </c>
      <c r="J55" s="43">
        <v>78</v>
      </c>
      <c r="K55" s="44"/>
      <c r="L55" s="43">
        <v>3.71</v>
      </c>
    </row>
    <row r="56" spans="1:12" ht="15" x14ac:dyDescent="0.25">
      <c r="A56" s="23"/>
      <c r="B56" s="15"/>
      <c r="C56" s="11"/>
      <c r="D56" s="7" t="s">
        <v>32</v>
      </c>
      <c r="E56" s="42" t="s">
        <v>44</v>
      </c>
      <c r="F56" s="43">
        <v>40</v>
      </c>
      <c r="G56" s="43">
        <v>1.4</v>
      </c>
      <c r="H56" s="43">
        <v>0.2</v>
      </c>
      <c r="I56" s="43">
        <v>18.8</v>
      </c>
      <c r="J56" s="43">
        <v>83</v>
      </c>
      <c r="K56" s="44"/>
      <c r="L56" s="43">
        <v>3.71</v>
      </c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855</v>
      </c>
      <c r="G59" s="19">
        <f t="shared" ref="G59" si="12">SUM(G50:G58)</f>
        <v>18.699999999999996</v>
      </c>
      <c r="H59" s="19">
        <f t="shared" ref="H59" si="13">SUM(H50:H58)</f>
        <v>23.400000000000002</v>
      </c>
      <c r="I59" s="19">
        <f t="shared" ref="I59" si="14">SUM(I50:I58)</f>
        <v>119</v>
      </c>
      <c r="J59" s="19">
        <f t="shared" ref="J59:L59" si="15">SUM(J50:J58)</f>
        <v>761</v>
      </c>
      <c r="K59" s="25"/>
      <c r="L59" s="19">
        <f t="shared" si="15"/>
        <v>89.769999999999982</v>
      </c>
    </row>
    <row r="60" spans="1:12" ht="15.75" customHeight="1" x14ac:dyDescent="0.2">
      <c r="A60" s="29">
        <f>A43</f>
        <v>1</v>
      </c>
      <c r="B60" s="30">
        <f>B43</f>
        <v>3</v>
      </c>
      <c r="C60" s="54" t="s">
        <v>4</v>
      </c>
      <c r="D60" s="55"/>
      <c r="E60" s="31"/>
      <c r="F60" s="32">
        <f>F49+F59</f>
        <v>1395</v>
      </c>
      <c r="G60" s="32">
        <f t="shared" ref="G60" si="16">G49+G59</f>
        <v>37.199999999999996</v>
      </c>
      <c r="H60" s="32">
        <f t="shared" ref="H60" si="17">H49+H59</f>
        <v>43.7</v>
      </c>
      <c r="I60" s="32">
        <f t="shared" ref="I60" si="18">I49+I59</f>
        <v>191.9</v>
      </c>
      <c r="J60" s="32">
        <f t="shared" ref="J60:L60" si="19">J49+J59</f>
        <v>1309</v>
      </c>
      <c r="K60" s="32"/>
      <c r="L60" s="32">
        <f t="shared" si="19"/>
        <v>200.56</v>
      </c>
    </row>
    <row r="61" spans="1:12" ht="31.5" customHeight="1" x14ac:dyDescent="0.25">
      <c r="A61" s="20">
        <v>1</v>
      </c>
      <c r="B61" s="21">
        <v>4</v>
      </c>
      <c r="C61" s="22" t="s">
        <v>20</v>
      </c>
      <c r="D61" s="5" t="s">
        <v>21</v>
      </c>
      <c r="E61" s="39" t="s">
        <v>164</v>
      </c>
      <c r="F61" s="40">
        <v>210</v>
      </c>
      <c r="G61" s="40">
        <v>15.5</v>
      </c>
      <c r="H61" s="40">
        <v>17.3</v>
      </c>
      <c r="I61" s="40">
        <v>6.2</v>
      </c>
      <c r="J61" s="40">
        <v>243</v>
      </c>
      <c r="K61" s="41" t="s">
        <v>161</v>
      </c>
      <c r="L61" s="40">
        <v>29.34</v>
      </c>
    </row>
    <row r="62" spans="1:12" ht="15" x14ac:dyDescent="0.25">
      <c r="A62" s="23"/>
      <c r="B62" s="15"/>
      <c r="C62" s="11"/>
      <c r="D62" s="52" t="s">
        <v>65</v>
      </c>
      <c r="E62" s="42" t="s">
        <v>162</v>
      </c>
      <c r="F62" s="43">
        <v>40</v>
      </c>
      <c r="G62" s="43">
        <v>1.8</v>
      </c>
      <c r="H62" s="43">
        <v>0.2</v>
      </c>
      <c r="I62" s="43">
        <v>22.1</v>
      </c>
      <c r="J62" s="43">
        <v>97</v>
      </c>
      <c r="K62" s="53" t="s">
        <v>163</v>
      </c>
      <c r="L62" s="43">
        <v>24.53</v>
      </c>
    </row>
    <row r="63" spans="1:12" ht="21.75" customHeight="1" x14ac:dyDescent="0.25">
      <c r="A63" s="23"/>
      <c r="B63" s="15"/>
      <c r="C63" s="11"/>
      <c r="D63" s="7" t="s">
        <v>22</v>
      </c>
      <c r="E63" s="42" t="s">
        <v>90</v>
      </c>
      <c r="F63" s="43">
        <v>200</v>
      </c>
      <c r="G63" s="43">
        <v>2.2999999999999998</v>
      </c>
      <c r="H63" s="43">
        <v>2.5</v>
      </c>
      <c r="I63" s="43">
        <v>14.8</v>
      </c>
      <c r="J63" s="43">
        <v>91</v>
      </c>
      <c r="K63" s="44" t="s">
        <v>91</v>
      </c>
      <c r="L63" s="43">
        <v>6.92</v>
      </c>
    </row>
    <row r="64" spans="1:12" ht="25.5" x14ac:dyDescent="0.25">
      <c r="A64" s="23"/>
      <c r="B64" s="15"/>
      <c r="C64" s="11"/>
      <c r="D64" s="7" t="s">
        <v>83</v>
      </c>
      <c r="E64" s="42" t="s">
        <v>82</v>
      </c>
      <c r="F64" s="43">
        <v>125</v>
      </c>
      <c r="G64" s="43">
        <v>1.8</v>
      </c>
      <c r="H64" s="43">
        <v>1.5</v>
      </c>
      <c r="I64" s="43">
        <v>4.5</v>
      </c>
      <c r="J64" s="43">
        <v>39</v>
      </c>
      <c r="K64" s="44"/>
      <c r="L64" s="43">
        <v>38</v>
      </c>
    </row>
    <row r="65" spans="1:12" ht="15" x14ac:dyDescent="0.25">
      <c r="A65" s="23"/>
      <c r="B65" s="15"/>
      <c r="C65" s="11"/>
      <c r="D65" s="52" t="s">
        <v>32</v>
      </c>
      <c r="E65" s="42" t="s">
        <v>80</v>
      </c>
      <c r="F65" s="43">
        <v>20</v>
      </c>
      <c r="G65" s="43">
        <v>0.7</v>
      </c>
      <c r="H65" s="43">
        <v>0.1</v>
      </c>
      <c r="I65" s="43">
        <v>9.4</v>
      </c>
      <c r="J65" s="43">
        <v>41</v>
      </c>
      <c r="K65" s="44"/>
      <c r="L65" s="43">
        <v>1.86</v>
      </c>
    </row>
    <row r="66" spans="1:12" ht="15" x14ac:dyDescent="0.25">
      <c r="A66" s="23"/>
      <c r="B66" s="15"/>
      <c r="C66" s="11"/>
      <c r="D66" s="52" t="s">
        <v>31</v>
      </c>
      <c r="E66" s="42" t="s">
        <v>54</v>
      </c>
      <c r="F66" s="43">
        <v>20</v>
      </c>
      <c r="G66" s="43">
        <v>1</v>
      </c>
      <c r="H66" s="43">
        <v>0.3</v>
      </c>
      <c r="I66" s="43">
        <v>8.1</v>
      </c>
      <c r="J66" s="43">
        <v>39</v>
      </c>
      <c r="K66" s="44"/>
      <c r="L66" s="43">
        <v>1.86</v>
      </c>
    </row>
    <row r="67" spans="1:12" ht="15" x14ac:dyDescent="0.25">
      <c r="A67" s="24"/>
      <c r="B67" s="17"/>
      <c r="C67" s="8"/>
      <c r="D67" s="18" t="s">
        <v>33</v>
      </c>
      <c r="E67" s="9"/>
      <c r="F67" s="19">
        <f>SUM(F61:F66)</f>
        <v>615</v>
      </c>
      <c r="G67" s="19">
        <f>SUM(G61:G66)</f>
        <v>23.1</v>
      </c>
      <c r="H67" s="19">
        <f>SUM(H61:H66)</f>
        <v>21.900000000000002</v>
      </c>
      <c r="I67" s="19">
        <f>SUM(I61:I66)</f>
        <v>65.099999999999994</v>
      </c>
      <c r="J67" s="19">
        <f>SUM(J61:J66)</f>
        <v>550</v>
      </c>
      <c r="K67" s="25"/>
      <c r="L67" s="19">
        <f>SUM(L61:L66)</f>
        <v>102.51</v>
      </c>
    </row>
    <row r="68" spans="1:12" ht="15" x14ac:dyDescent="0.25">
      <c r="A68" s="26">
        <f>A61</f>
        <v>1</v>
      </c>
      <c r="B68" s="13">
        <f>B61</f>
        <v>4</v>
      </c>
      <c r="C68" s="10" t="s">
        <v>25</v>
      </c>
      <c r="D68" s="7" t="s">
        <v>26</v>
      </c>
      <c r="E68" s="42" t="s">
        <v>165</v>
      </c>
      <c r="F68" s="43">
        <v>60</v>
      </c>
      <c r="G68" s="43">
        <v>0.8</v>
      </c>
      <c r="H68" s="43">
        <v>3</v>
      </c>
      <c r="I68" s="43">
        <v>7.1</v>
      </c>
      <c r="J68" s="43">
        <v>59</v>
      </c>
      <c r="K68" s="44" t="s">
        <v>166</v>
      </c>
      <c r="L68" s="43">
        <v>9.11</v>
      </c>
    </row>
    <row r="69" spans="1:12" ht="15" x14ac:dyDescent="0.25">
      <c r="A69" s="23"/>
      <c r="B69" s="15"/>
      <c r="C69" s="11"/>
      <c r="D69" s="7" t="s">
        <v>27</v>
      </c>
      <c r="E69" s="42" t="s">
        <v>167</v>
      </c>
      <c r="F69" s="43">
        <v>260</v>
      </c>
      <c r="G69" s="43">
        <v>7.1</v>
      </c>
      <c r="H69" s="43">
        <v>8.1</v>
      </c>
      <c r="I69" s="43">
        <v>13.5</v>
      </c>
      <c r="J69" s="43">
        <v>155</v>
      </c>
      <c r="K69" s="44" t="s">
        <v>168</v>
      </c>
      <c r="L69" s="43">
        <v>22.88</v>
      </c>
    </row>
    <row r="70" spans="1:12" ht="15" x14ac:dyDescent="0.25">
      <c r="A70" s="23"/>
      <c r="B70" s="15"/>
      <c r="C70" s="11"/>
      <c r="D70" s="7" t="s">
        <v>28</v>
      </c>
      <c r="E70" s="42" t="s">
        <v>84</v>
      </c>
      <c r="F70" s="43">
        <v>90</v>
      </c>
      <c r="G70" s="43">
        <v>13.3</v>
      </c>
      <c r="H70" s="43">
        <v>11.4</v>
      </c>
      <c r="I70" s="43">
        <v>10.8</v>
      </c>
      <c r="J70" s="43">
        <v>199</v>
      </c>
      <c r="K70" s="44" t="s">
        <v>85</v>
      </c>
      <c r="L70" s="43">
        <v>44.81</v>
      </c>
    </row>
    <row r="71" spans="1:12" ht="25.5" x14ac:dyDescent="0.25">
      <c r="A71" s="23"/>
      <c r="B71" s="15"/>
      <c r="C71" s="11"/>
      <c r="D71" s="7" t="s">
        <v>29</v>
      </c>
      <c r="E71" s="42" t="s">
        <v>86</v>
      </c>
      <c r="F71" s="43">
        <v>150</v>
      </c>
      <c r="G71" s="43">
        <v>3</v>
      </c>
      <c r="H71" s="43">
        <v>4.5999999999999996</v>
      </c>
      <c r="I71" s="43">
        <v>17.399999999999999</v>
      </c>
      <c r="J71" s="43">
        <v>123</v>
      </c>
      <c r="K71" s="44" t="s">
        <v>87</v>
      </c>
      <c r="L71" s="43">
        <v>16.059999999999999</v>
      </c>
    </row>
    <row r="72" spans="1:12" ht="15" x14ac:dyDescent="0.25">
      <c r="A72" s="23"/>
      <c r="B72" s="15"/>
      <c r="C72" s="11"/>
      <c r="D72" s="7" t="s">
        <v>30</v>
      </c>
      <c r="E72" s="42" t="s">
        <v>130</v>
      </c>
      <c r="F72" s="43">
        <v>200</v>
      </c>
      <c r="G72" s="43">
        <v>0.7</v>
      </c>
      <c r="H72" s="43">
        <v>0</v>
      </c>
      <c r="I72" s="43">
        <v>23.9</v>
      </c>
      <c r="J72" s="43">
        <v>98</v>
      </c>
      <c r="K72" s="44" t="s">
        <v>131</v>
      </c>
      <c r="L72" s="43">
        <v>6.74</v>
      </c>
    </row>
    <row r="73" spans="1:12" ht="15" x14ac:dyDescent="0.25">
      <c r="A73" s="23"/>
      <c r="B73" s="15"/>
      <c r="C73" s="11"/>
      <c r="D73" s="7" t="s">
        <v>31</v>
      </c>
      <c r="E73" s="42" t="s">
        <v>54</v>
      </c>
      <c r="F73" s="43">
        <v>40</v>
      </c>
      <c r="G73" s="43">
        <v>2</v>
      </c>
      <c r="H73" s="43">
        <v>0.6</v>
      </c>
      <c r="I73" s="43">
        <v>16.2</v>
      </c>
      <c r="J73" s="43">
        <v>78</v>
      </c>
      <c r="K73" s="44"/>
      <c r="L73" s="43">
        <v>3.71</v>
      </c>
    </row>
    <row r="74" spans="1:12" ht="15" x14ac:dyDescent="0.25">
      <c r="A74" s="23"/>
      <c r="B74" s="15"/>
      <c r="C74" s="11"/>
      <c r="D74" s="7" t="s">
        <v>32</v>
      </c>
      <c r="E74" s="42" t="s">
        <v>44</v>
      </c>
      <c r="F74" s="43">
        <v>20</v>
      </c>
      <c r="G74" s="43">
        <v>0.7</v>
      </c>
      <c r="H74" s="43">
        <v>0.1</v>
      </c>
      <c r="I74" s="43">
        <v>9.4</v>
      </c>
      <c r="J74" s="43">
        <v>41</v>
      </c>
      <c r="K74" s="44"/>
      <c r="L74" s="43">
        <v>1.86</v>
      </c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820</v>
      </c>
      <c r="G77" s="19">
        <f t="shared" ref="G77" si="20">SUM(G68:G76)</f>
        <v>27.599999999999998</v>
      </c>
      <c r="H77" s="19">
        <f t="shared" ref="H77" si="21">SUM(H68:H76)</f>
        <v>27.800000000000004</v>
      </c>
      <c r="I77" s="19">
        <f t="shared" ref="I77" si="22">SUM(I68:I76)</f>
        <v>98.3</v>
      </c>
      <c r="J77" s="19">
        <f t="shared" ref="J77:L77" si="23">SUM(J68:J76)</f>
        <v>753</v>
      </c>
      <c r="K77" s="25"/>
      <c r="L77" s="19">
        <f t="shared" si="23"/>
        <v>105.16999999999999</v>
      </c>
    </row>
    <row r="78" spans="1:12" ht="15.75" customHeight="1" x14ac:dyDescent="0.2">
      <c r="A78" s="29">
        <f>A61</f>
        <v>1</v>
      </c>
      <c r="B78" s="30">
        <f>B61</f>
        <v>4</v>
      </c>
      <c r="C78" s="54" t="s">
        <v>4</v>
      </c>
      <c r="D78" s="55"/>
      <c r="E78" s="31"/>
      <c r="F78" s="32">
        <f>F67+F77</f>
        <v>1435</v>
      </c>
      <c r="G78" s="32">
        <f t="shared" ref="G78" si="24">G67+G77</f>
        <v>50.7</v>
      </c>
      <c r="H78" s="32">
        <f t="shared" ref="H78" si="25">H67+H77</f>
        <v>49.7</v>
      </c>
      <c r="I78" s="32">
        <f t="shared" ref="I78" si="26">I67+I77</f>
        <v>163.39999999999998</v>
      </c>
      <c r="J78" s="32">
        <f t="shared" ref="J78:L78" si="27">J67+J77</f>
        <v>1303</v>
      </c>
      <c r="K78" s="32"/>
      <c r="L78" s="32">
        <f t="shared" si="27"/>
        <v>207.68</v>
      </c>
    </row>
    <row r="79" spans="1:12" ht="23.25" customHeight="1" x14ac:dyDescent="0.25">
      <c r="A79" s="20">
        <v>1</v>
      </c>
      <c r="B79" s="21">
        <v>5</v>
      </c>
      <c r="C79" s="22" t="s">
        <v>20</v>
      </c>
      <c r="D79" s="5" t="s">
        <v>21</v>
      </c>
      <c r="E79" s="39" t="s">
        <v>171</v>
      </c>
      <c r="F79" s="40">
        <v>220</v>
      </c>
      <c r="G79" s="40">
        <v>16.399999999999999</v>
      </c>
      <c r="H79" s="40">
        <v>17.2</v>
      </c>
      <c r="I79" s="40">
        <v>17.3</v>
      </c>
      <c r="J79" s="40">
        <v>290</v>
      </c>
      <c r="K79" s="41" t="s">
        <v>172</v>
      </c>
      <c r="L79" s="40">
        <v>64.069999999999993</v>
      </c>
    </row>
    <row r="80" spans="1:12" ht="15" x14ac:dyDescent="0.25">
      <c r="A80" s="23"/>
      <c r="B80" s="15"/>
      <c r="C80" s="11"/>
      <c r="D80" s="7" t="s">
        <v>22</v>
      </c>
      <c r="E80" s="42" t="s">
        <v>42</v>
      </c>
      <c r="F80" s="43">
        <v>200</v>
      </c>
      <c r="G80" s="43">
        <v>0.2</v>
      </c>
      <c r="H80" s="43">
        <v>0</v>
      </c>
      <c r="I80" s="43">
        <v>15</v>
      </c>
      <c r="J80" s="43">
        <v>61</v>
      </c>
      <c r="K80" s="44" t="s">
        <v>173</v>
      </c>
      <c r="L80" s="43">
        <v>4.3600000000000003</v>
      </c>
    </row>
    <row r="81" spans="1:12" ht="15" x14ac:dyDescent="0.25">
      <c r="A81" s="23"/>
      <c r="B81" s="15"/>
      <c r="C81" s="11"/>
      <c r="D81" s="7" t="s">
        <v>31</v>
      </c>
      <c r="E81" s="42" t="s">
        <v>54</v>
      </c>
      <c r="F81" s="43">
        <v>20</v>
      </c>
      <c r="G81" s="43">
        <v>1</v>
      </c>
      <c r="H81" s="43">
        <v>0.3</v>
      </c>
      <c r="I81" s="43">
        <v>8.1</v>
      </c>
      <c r="J81" s="43">
        <v>39</v>
      </c>
      <c r="K81" s="44"/>
      <c r="L81" s="43">
        <v>1.86</v>
      </c>
    </row>
    <row r="82" spans="1:12" ht="15" x14ac:dyDescent="0.25">
      <c r="A82" s="23"/>
      <c r="B82" s="15"/>
      <c r="C82" s="11"/>
      <c r="D82" s="7" t="s">
        <v>32</v>
      </c>
      <c r="E82" s="42" t="s">
        <v>44</v>
      </c>
      <c r="F82" s="43">
        <v>20</v>
      </c>
      <c r="G82" s="43">
        <v>0.7</v>
      </c>
      <c r="H82" s="43">
        <v>0.1</v>
      </c>
      <c r="I82" s="43">
        <v>9.4</v>
      </c>
      <c r="J82" s="43">
        <v>41</v>
      </c>
      <c r="K82" s="44"/>
      <c r="L82" s="43">
        <v>1.86</v>
      </c>
    </row>
    <row r="83" spans="1:12" ht="15" x14ac:dyDescent="0.25">
      <c r="A83" s="23"/>
      <c r="B83" s="15"/>
      <c r="C83" s="11"/>
      <c r="D83" s="6" t="s">
        <v>24</v>
      </c>
      <c r="E83" s="42" t="s">
        <v>108</v>
      </c>
      <c r="F83" s="43">
        <v>130</v>
      </c>
      <c r="G83" s="43">
        <v>0.6</v>
      </c>
      <c r="H83" s="43">
        <v>0.5</v>
      </c>
      <c r="I83" s="43">
        <v>19.899999999999999</v>
      </c>
      <c r="J83" s="43">
        <v>87</v>
      </c>
      <c r="K83" s="44" t="s">
        <v>45</v>
      </c>
      <c r="L83" s="43">
        <v>25.5</v>
      </c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SUM(F79:F84)</f>
        <v>590</v>
      </c>
      <c r="G85" s="19">
        <f>SUM(G79:G84)</f>
        <v>18.899999999999999</v>
      </c>
      <c r="H85" s="19">
        <f>SUM(H79:H84)</f>
        <v>18.100000000000001</v>
      </c>
      <c r="I85" s="19">
        <f>SUM(I79:I84)</f>
        <v>69.699999999999989</v>
      </c>
      <c r="J85" s="19">
        <f>SUM(J79:J84)</f>
        <v>518</v>
      </c>
      <c r="K85" s="25"/>
      <c r="L85" s="19">
        <f>SUM(L79:L84)</f>
        <v>97.649999999999991</v>
      </c>
    </row>
    <row r="86" spans="1:12" ht="15" x14ac:dyDescent="0.25">
      <c r="A86" s="26">
        <f>A79</f>
        <v>1</v>
      </c>
      <c r="B86" s="13">
        <f>B79</f>
        <v>5</v>
      </c>
      <c r="C86" s="10" t="s">
        <v>25</v>
      </c>
      <c r="D86" s="7" t="s">
        <v>26</v>
      </c>
      <c r="E86" s="42" t="s">
        <v>174</v>
      </c>
      <c r="F86" s="43">
        <v>60</v>
      </c>
      <c r="G86" s="43">
        <v>2.4</v>
      </c>
      <c r="H86" s="43">
        <v>4.3</v>
      </c>
      <c r="I86" s="43">
        <v>3.3</v>
      </c>
      <c r="J86" s="43">
        <v>62</v>
      </c>
      <c r="K86" s="44" t="s">
        <v>175</v>
      </c>
      <c r="L86" s="43">
        <v>9.43</v>
      </c>
    </row>
    <row r="87" spans="1:12" ht="38.25" x14ac:dyDescent="0.25">
      <c r="A87" s="23"/>
      <c r="B87" s="15"/>
      <c r="C87" s="11"/>
      <c r="D87" s="7" t="s">
        <v>27</v>
      </c>
      <c r="E87" s="42" t="s">
        <v>176</v>
      </c>
      <c r="F87" s="43">
        <v>270</v>
      </c>
      <c r="G87" s="43">
        <v>5.0999999999999996</v>
      </c>
      <c r="H87" s="43">
        <v>5.9</v>
      </c>
      <c r="I87" s="43">
        <v>21</v>
      </c>
      <c r="J87" s="43">
        <v>158</v>
      </c>
      <c r="K87" s="44" t="s">
        <v>219</v>
      </c>
      <c r="L87" s="43">
        <v>24.66</v>
      </c>
    </row>
    <row r="88" spans="1:12" ht="15" x14ac:dyDescent="0.25">
      <c r="A88" s="23"/>
      <c r="B88" s="15"/>
      <c r="C88" s="11"/>
      <c r="D88" s="7" t="s">
        <v>28</v>
      </c>
      <c r="E88" s="42" t="s">
        <v>177</v>
      </c>
      <c r="F88" s="43">
        <v>90</v>
      </c>
      <c r="G88" s="43">
        <v>19.399999999999999</v>
      </c>
      <c r="H88" s="43">
        <v>14.5</v>
      </c>
      <c r="I88" s="43">
        <v>4.3</v>
      </c>
      <c r="J88" s="43">
        <v>225</v>
      </c>
      <c r="K88" s="44" t="s">
        <v>178</v>
      </c>
      <c r="L88" s="43">
        <v>46.62</v>
      </c>
    </row>
    <row r="89" spans="1:12" ht="15" x14ac:dyDescent="0.25">
      <c r="A89" s="23"/>
      <c r="B89" s="15"/>
      <c r="C89" s="11"/>
      <c r="D89" s="7" t="s">
        <v>29</v>
      </c>
      <c r="E89" s="42" t="s">
        <v>93</v>
      </c>
      <c r="F89" s="43">
        <v>150</v>
      </c>
      <c r="G89" s="43">
        <v>3.5</v>
      </c>
      <c r="H89" s="43">
        <v>3.1</v>
      </c>
      <c r="I89" s="43">
        <v>25.4</v>
      </c>
      <c r="J89" s="43">
        <v>144</v>
      </c>
      <c r="K89" s="44" t="s">
        <v>94</v>
      </c>
      <c r="L89" s="43">
        <v>7.4</v>
      </c>
    </row>
    <row r="90" spans="1:12" ht="15" x14ac:dyDescent="0.25">
      <c r="A90" s="23"/>
      <c r="B90" s="15"/>
      <c r="C90" s="11"/>
      <c r="D90" s="7" t="s">
        <v>30</v>
      </c>
      <c r="E90" s="42" t="s">
        <v>95</v>
      </c>
      <c r="F90" s="43">
        <v>200</v>
      </c>
      <c r="G90" s="43">
        <v>0.3</v>
      </c>
      <c r="H90" s="43">
        <v>0</v>
      </c>
      <c r="I90" s="43">
        <v>26.4</v>
      </c>
      <c r="J90" s="43">
        <v>107</v>
      </c>
      <c r="K90" s="44" t="s">
        <v>96</v>
      </c>
      <c r="L90" s="43">
        <v>8.42</v>
      </c>
    </row>
    <row r="91" spans="1:12" ht="15" x14ac:dyDescent="0.25">
      <c r="A91" s="23"/>
      <c r="B91" s="15"/>
      <c r="C91" s="11"/>
      <c r="D91" s="7" t="s">
        <v>31</v>
      </c>
      <c r="E91" s="42" t="s">
        <v>54</v>
      </c>
      <c r="F91" s="43">
        <v>40</v>
      </c>
      <c r="G91" s="43">
        <v>2</v>
      </c>
      <c r="H91" s="43">
        <v>0.6</v>
      </c>
      <c r="I91" s="43">
        <v>16.2</v>
      </c>
      <c r="J91" s="43">
        <v>78</v>
      </c>
      <c r="K91" s="44"/>
      <c r="L91" s="43">
        <v>3.71</v>
      </c>
    </row>
    <row r="92" spans="1:12" ht="15" x14ac:dyDescent="0.25">
      <c r="A92" s="23"/>
      <c r="B92" s="15"/>
      <c r="C92" s="11"/>
      <c r="D92" s="7" t="s">
        <v>32</v>
      </c>
      <c r="E92" s="42" t="s">
        <v>44</v>
      </c>
      <c r="F92" s="43">
        <v>20</v>
      </c>
      <c r="G92" s="43">
        <v>0.7</v>
      </c>
      <c r="H92" s="43">
        <v>0.1</v>
      </c>
      <c r="I92" s="43">
        <v>9.4</v>
      </c>
      <c r="J92" s="43">
        <v>41</v>
      </c>
      <c r="K92" s="44"/>
      <c r="L92" s="43">
        <v>1.86</v>
      </c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SUM(F86:F94)</f>
        <v>830</v>
      </c>
      <c r="G95" s="19">
        <f t="shared" ref="G95" si="28">SUM(G86:G94)</f>
        <v>33.400000000000006</v>
      </c>
      <c r="H95" s="19">
        <f t="shared" ref="H95" si="29">SUM(H86:H94)</f>
        <v>28.500000000000004</v>
      </c>
      <c r="I95" s="19">
        <f t="shared" ref="I95" si="30">SUM(I86:I94)</f>
        <v>106.00000000000001</v>
      </c>
      <c r="J95" s="19">
        <f t="shared" ref="J95:L95" si="31">SUM(J86:J94)</f>
        <v>815</v>
      </c>
      <c r="K95" s="25"/>
      <c r="L95" s="19">
        <f t="shared" si="31"/>
        <v>102.10000000000001</v>
      </c>
    </row>
    <row r="96" spans="1:12" ht="15.75" customHeight="1" x14ac:dyDescent="0.2">
      <c r="A96" s="29">
        <f>A79</f>
        <v>1</v>
      </c>
      <c r="B96" s="30">
        <f>B79</f>
        <v>5</v>
      </c>
      <c r="C96" s="54" t="s">
        <v>4</v>
      </c>
      <c r="D96" s="55"/>
      <c r="E96" s="31"/>
      <c r="F96" s="32">
        <f>F85+F95</f>
        <v>1420</v>
      </c>
      <c r="G96" s="32">
        <f t="shared" ref="G96" si="32">G85+G95</f>
        <v>52.300000000000004</v>
      </c>
      <c r="H96" s="32">
        <f t="shared" ref="H96" si="33">H85+H95</f>
        <v>46.600000000000009</v>
      </c>
      <c r="I96" s="32">
        <f t="shared" ref="I96" si="34">I85+I95</f>
        <v>175.7</v>
      </c>
      <c r="J96" s="32">
        <f t="shared" ref="J96:L96" si="35">J85+J95</f>
        <v>1333</v>
      </c>
      <c r="K96" s="32"/>
      <c r="L96" s="32">
        <f t="shared" si="35"/>
        <v>199.75</v>
      </c>
    </row>
    <row r="97" spans="1:12" ht="15" x14ac:dyDescent="0.25">
      <c r="A97" s="20">
        <v>2</v>
      </c>
      <c r="B97" s="21">
        <v>6</v>
      </c>
      <c r="C97" s="22" t="s">
        <v>20</v>
      </c>
      <c r="D97" s="5" t="s">
        <v>21</v>
      </c>
      <c r="E97" s="39" t="s">
        <v>97</v>
      </c>
      <c r="F97" s="40">
        <v>205</v>
      </c>
      <c r="G97" s="40">
        <v>7.8</v>
      </c>
      <c r="H97" s="40">
        <v>9.5</v>
      </c>
      <c r="I97" s="40">
        <v>35.799999999999997</v>
      </c>
      <c r="J97" s="40">
        <v>260</v>
      </c>
      <c r="K97" s="41" t="s">
        <v>98</v>
      </c>
      <c r="L97" s="40">
        <v>19.63</v>
      </c>
    </row>
    <row r="98" spans="1:12" ht="38.25" x14ac:dyDescent="0.25">
      <c r="A98" s="23"/>
      <c r="B98" s="15"/>
      <c r="C98" s="11"/>
      <c r="D98" s="6" t="s">
        <v>26</v>
      </c>
      <c r="E98" s="42" t="s">
        <v>99</v>
      </c>
      <c r="F98" s="43">
        <v>75</v>
      </c>
      <c r="G98" s="43">
        <v>10.4</v>
      </c>
      <c r="H98" s="43">
        <v>7.8</v>
      </c>
      <c r="I98" s="43">
        <v>7.5</v>
      </c>
      <c r="J98" s="43">
        <v>141</v>
      </c>
      <c r="K98" s="44" t="s">
        <v>220</v>
      </c>
      <c r="L98" s="43">
        <v>18.3</v>
      </c>
    </row>
    <row r="99" spans="1:12" ht="15" x14ac:dyDescent="0.25">
      <c r="A99" s="23"/>
      <c r="B99" s="15"/>
      <c r="C99" s="11"/>
      <c r="D99" s="7" t="s">
        <v>22</v>
      </c>
      <c r="E99" s="42" t="s">
        <v>100</v>
      </c>
      <c r="F99" s="43">
        <v>200</v>
      </c>
      <c r="G99" s="43">
        <v>4.0999999999999996</v>
      </c>
      <c r="H99" s="43">
        <v>3.7</v>
      </c>
      <c r="I99" s="43">
        <v>14.9</v>
      </c>
      <c r="J99" s="43">
        <v>109</v>
      </c>
      <c r="K99" s="44" t="s">
        <v>101</v>
      </c>
      <c r="L99" s="43">
        <v>12.51</v>
      </c>
    </row>
    <row r="100" spans="1:12" ht="15" x14ac:dyDescent="0.25">
      <c r="A100" s="23"/>
      <c r="B100" s="15"/>
      <c r="C100" s="11"/>
      <c r="D100" s="7" t="s">
        <v>23</v>
      </c>
      <c r="E100" s="42" t="s">
        <v>54</v>
      </c>
      <c r="F100" s="43">
        <v>20</v>
      </c>
      <c r="G100" s="43">
        <v>1</v>
      </c>
      <c r="H100" s="43">
        <v>0.3</v>
      </c>
      <c r="I100" s="43">
        <v>8.1</v>
      </c>
      <c r="J100" s="43">
        <v>39</v>
      </c>
      <c r="K100" s="44"/>
      <c r="L100" s="43">
        <v>1.86</v>
      </c>
    </row>
    <row r="101" spans="1:12" ht="15" x14ac:dyDescent="0.25">
      <c r="A101" s="23"/>
      <c r="B101" s="15"/>
      <c r="C101" s="11"/>
      <c r="D101" s="7" t="s">
        <v>24</v>
      </c>
      <c r="E101" s="42" t="s">
        <v>110</v>
      </c>
      <c r="F101" s="43">
        <v>100</v>
      </c>
      <c r="G101" s="43">
        <v>0.1</v>
      </c>
      <c r="H101" s="43">
        <v>0.2</v>
      </c>
      <c r="I101" s="43">
        <v>5.7</v>
      </c>
      <c r="J101" s="43">
        <v>25</v>
      </c>
      <c r="K101" s="44" t="s">
        <v>45</v>
      </c>
      <c r="L101" s="43">
        <v>35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4"/>
      <c r="B104" s="17"/>
      <c r="C104" s="8"/>
      <c r="D104" s="18" t="s">
        <v>33</v>
      </c>
      <c r="E104" s="9"/>
      <c r="F104" s="19">
        <f>SUM(F97:F103)</f>
        <v>600</v>
      </c>
      <c r="G104" s="19">
        <f t="shared" ref="G104:J104" si="36">SUM(G97:G103)</f>
        <v>23.4</v>
      </c>
      <c r="H104" s="19">
        <f t="shared" si="36"/>
        <v>21.5</v>
      </c>
      <c r="I104" s="19">
        <f t="shared" si="36"/>
        <v>72</v>
      </c>
      <c r="J104" s="19">
        <f t="shared" si="36"/>
        <v>574</v>
      </c>
      <c r="K104" s="25"/>
      <c r="L104" s="19">
        <f t="shared" ref="L104" si="37">SUM(L97:L103)</f>
        <v>87.3</v>
      </c>
    </row>
    <row r="105" spans="1:12" ht="25.5" x14ac:dyDescent="0.25">
      <c r="A105" s="26">
        <f>A97</f>
        <v>2</v>
      </c>
      <c r="B105" s="13">
        <v>6</v>
      </c>
      <c r="C105" s="10" t="s">
        <v>25</v>
      </c>
      <c r="D105" s="7" t="s">
        <v>26</v>
      </c>
      <c r="E105" s="42" t="s">
        <v>46</v>
      </c>
      <c r="F105" s="43">
        <v>60</v>
      </c>
      <c r="G105" s="43">
        <v>1.3</v>
      </c>
      <c r="H105" s="43">
        <v>3.1</v>
      </c>
      <c r="I105" s="43">
        <v>5.9</v>
      </c>
      <c r="J105" s="43">
        <v>57</v>
      </c>
      <c r="K105" s="44" t="s">
        <v>47</v>
      </c>
      <c r="L105" s="43">
        <v>12.41</v>
      </c>
    </row>
    <row r="106" spans="1:12" ht="15" x14ac:dyDescent="0.25">
      <c r="A106" s="23"/>
      <c r="B106" s="15"/>
      <c r="C106" s="11"/>
      <c r="D106" s="7" t="s">
        <v>27</v>
      </c>
      <c r="E106" s="42" t="s">
        <v>179</v>
      </c>
      <c r="F106" s="43">
        <v>265</v>
      </c>
      <c r="G106" s="43">
        <v>4.7</v>
      </c>
      <c r="H106" s="43">
        <v>5.2</v>
      </c>
      <c r="I106" s="43">
        <v>14.4</v>
      </c>
      <c r="J106" s="43">
        <v>123</v>
      </c>
      <c r="K106" s="44" t="s">
        <v>142</v>
      </c>
      <c r="L106" s="43">
        <v>32.659999999999997</v>
      </c>
    </row>
    <row r="107" spans="1:12" ht="15" x14ac:dyDescent="0.25">
      <c r="A107" s="23"/>
      <c r="B107" s="15"/>
      <c r="C107" s="11"/>
      <c r="D107" s="7" t="s">
        <v>28</v>
      </c>
      <c r="E107" s="42" t="s">
        <v>102</v>
      </c>
      <c r="F107" s="43">
        <v>205</v>
      </c>
      <c r="G107" s="43">
        <v>19.100000000000001</v>
      </c>
      <c r="H107" s="43">
        <v>21.5</v>
      </c>
      <c r="I107" s="43">
        <v>21.6</v>
      </c>
      <c r="J107" s="43">
        <v>356</v>
      </c>
      <c r="K107" s="44" t="s">
        <v>103</v>
      </c>
      <c r="L107" s="43">
        <v>94.2</v>
      </c>
    </row>
    <row r="108" spans="1:12" ht="15" x14ac:dyDescent="0.25">
      <c r="A108" s="23"/>
      <c r="B108" s="15"/>
      <c r="C108" s="11"/>
      <c r="D108" s="7" t="s">
        <v>30</v>
      </c>
      <c r="E108" s="42" t="s">
        <v>130</v>
      </c>
      <c r="F108" s="43">
        <v>200</v>
      </c>
      <c r="G108" s="43">
        <v>0.7</v>
      </c>
      <c r="H108" s="43">
        <v>0</v>
      </c>
      <c r="I108" s="43">
        <v>23.9</v>
      </c>
      <c r="J108" s="43">
        <v>98</v>
      </c>
      <c r="K108" s="44" t="s">
        <v>131</v>
      </c>
      <c r="L108" s="43">
        <v>13.72</v>
      </c>
    </row>
    <row r="109" spans="1:12" ht="15" x14ac:dyDescent="0.25">
      <c r="A109" s="23"/>
      <c r="B109" s="15"/>
      <c r="C109" s="11"/>
      <c r="D109" s="7" t="s">
        <v>31</v>
      </c>
      <c r="E109" s="42" t="s">
        <v>106</v>
      </c>
      <c r="F109" s="43">
        <v>40</v>
      </c>
      <c r="G109" s="43">
        <v>2</v>
      </c>
      <c r="H109" s="43">
        <v>0.6</v>
      </c>
      <c r="I109" s="43">
        <v>16.2</v>
      </c>
      <c r="J109" s="43">
        <v>78</v>
      </c>
      <c r="K109" s="44"/>
      <c r="L109" s="43">
        <v>2.79</v>
      </c>
    </row>
    <row r="110" spans="1:12" ht="15" x14ac:dyDescent="0.25">
      <c r="A110" s="23"/>
      <c r="B110" s="15"/>
      <c r="C110" s="11"/>
      <c r="D110" s="7" t="s">
        <v>32</v>
      </c>
      <c r="E110" s="42" t="s">
        <v>44</v>
      </c>
      <c r="F110" s="43">
        <v>40</v>
      </c>
      <c r="G110" s="43">
        <v>1.4</v>
      </c>
      <c r="H110" s="43">
        <v>0.2</v>
      </c>
      <c r="I110" s="43">
        <v>18.8</v>
      </c>
      <c r="J110" s="43">
        <v>83</v>
      </c>
      <c r="K110" s="44"/>
      <c r="L110" s="43">
        <v>2.79</v>
      </c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4"/>
      <c r="B113" s="17"/>
      <c r="C113" s="8"/>
      <c r="D113" s="18" t="s">
        <v>33</v>
      </c>
      <c r="E113" s="9"/>
      <c r="F113" s="19">
        <f>SUM(F105:F112)</f>
        <v>810</v>
      </c>
      <c r="G113" s="19">
        <f>SUM(G105:G112)</f>
        <v>29.2</v>
      </c>
      <c r="H113" s="19">
        <f>SUM(H105:H112)</f>
        <v>30.6</v>
      </c>
      <c r="I113" s="19">
        <f>SUM(I105:I112)</f>
        <v>100.80000000000001</v>
      </c>
      <c r="J113" s="19">
        <f>SUM(J105:J112)</f>
        <v>795</v>
      </c>
      <c r="K113" s="25"/>
      <c r="L113" s="19">
        <f>SUM(L105:L112)</f>
        <v>158.56999999999996</v>
      </c>
    </row>
    <row r="114" spans="1:12" ht="15" x14ac:dyDescent="0.2">
      <c r="A114" s="29">
        <f>A97</f>
        <v>2</v>
      </c>
      <c r="B114" s="30">
        <f>B97</f>
        <v>6</v>
      </c>
      <c r="C114" s="54" t="s">
        <v>4</v>
      </c>
      <c r="D114" s="55"/>
      <c r="E114" s="31"/>
      <c r="F114" s="32">
        <f>F104+F113</f>
        <v>1410</v>
      </c>
      <c r="G114" s="32">
        <f>G104+G113</f>
        <v>52.599999999999994</v>
      </c>
      <c r="H114" s="32">
        <f>H104+H113</f>
        <v>52.1</v>
      </c>
      <c r="I114" s="32">
        <f>I104+I113</f>
        <v>172.8</v>
      </c>
      <c r="J114" s="32">
        <f>J104+J113</f>
        <v>1369</v>
      </c>
      <c r="K114" s="32"/>
      <c r="L114" s="32">
        <f>L104+L113</f>
        <v>245.86999999999995</v>
      </c>
    </row>
    <row r="115" spans="1:12" ht="43.5" customHeight="1" x14ac:dyDescent="0.25">
      <c r="A115" s="14">
        <v>2</v>
      </c>
      <c r="B115" s="15">
        <v>7</v>
      </c>
      <c r="C115" s="22" t="s">
        <v>20</v>
      </c>
      <c r="D115" s="5" t="s">
        <v>21</v>
      </c>
      <c r="E115" s="39" t="s">
        <v>180</v>
      </c>
      <c r="F115" s="40">
        <v>270</v>
      </c>
      <c r="G115" s="40">
        <v>15.6</v>
      </c>
      <c r="H115" s="40">
        <v>16</v>
      </c>
      <c r="I115" s="40">
        <v>37.6</v>
      </c>
      <c r="J115" s="40">
        <v>357</v>
      </c>
      <c r="K115" s="41" t="s">
        <v>181</v>
      </c>
      <c r="L115" s="40">
        <v>62.94</v>
      </c>
    </row>
    <row r="116" spans="1:12" ht="15" x14ac:dyDescent="0.25">
      <c r="A116" s="14"/>
      <c r="B116" s="15"/>
      <c r="C116" s="11"/>
      <c r="D116" s="6" t="s">
        <v>65</v>
      </c>
      <c r="E116" s="42" t="s">
        <v>107</v>
      </c>
      <c r="F116" s="43">
        <v>35</v>
      </c>
      <c r="G116" s="43">
        <v>5.8</v>
      </c>
      <c r="H116" s="43">
        <v>6.4</v>
      </c>
      <c r="I116" s="43">
        <v>7.9</v>
      </c>
      <c r="J116" s="43">
        <v>112</v>
      </c>
      <c r="K116" s="44" t="s">
        <v>77</v>
      </c>
      <c r="L116" s="43">
        <v>10.71</v>
      </c>
    </row>
    <row r="117" spans="1:12" ht="15" x14ac:dyDescent="0.25">
      <c r="A117" s="14"/>
      <c r="B117" s="15"/>
      <c r="C117" s="11"/>
      <c r="D117" s="7" t="s">
        <v>22</v>
      </c>
      <c r="E117" s="42" t="s">
        <v>61</v>
      </c>
      <c r="F117" s="43">
        <v>207</v>
      </c>
      <c r="G117" s="43">
        <v>0.3</v>
      </c>
      <c r="H117" s="43">
        <v>0</v>
      </c>
      <c r="I117" s="43">
        <v>15.2</v>
      </c>
      <c r="J117" s="43">
        <v>62</v>
      </c>
      <c r="K117" s="44" t="s">
        <v>62</v>
      </c>
      <c r="L117" s="43">
        <v>4.49</v>
      </c>
    </row>
    <row r="118" spans="1:12" ht="15" x14ac:dyDescent="0.25">
      <c r="A118" s="14"/>
      <c r="B118" s="15"/>
      <c r="C118" s="11"/>
      <c r="D118" s="7" t="s">
        <v>32</v>
      </c>
      <c r="E118" s="42" t="s">
        <v>44</v>
      </c>
      <c r="F118" s="43">
        <v>20</v>
      </c>
      <c r="G118" s="43">
        <v>0.7</v>
      </c>
      <c r="H118" s="43">
        <v>0.1</v>
      </c>
      <c r="I118" s="43">
        <v>9.4</v>
      </c>
      <c r="J118" s="43">
        <v>41</v>
      </c>
      <c r="K118" s="44"/>
      <c r="L118" s="43">
        <v>1.86</v>
      </c>
    </row>
    <row r="119" spans="1:12" ht="15" x14ac:dyDescent="0.25">
      <c r="A119" s="14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6"/>
      <c r="B122" s="17"/>
      <c r="C122" s="8"/>
      <c r="D122" s="18" t="s">
        <v>33</v>
      </c>
      <c r="E122" s="9"/>
      <c r="F122" s="19">
        <f>SUM(F115:F121)</f>
        <v>532</v>
      </c>
      <c r="G122" s="19">
        <f t="shared" ref="G122:J122" si="38">SUM(G115:G121)</f>
        <v>22.4</v>
      </c>
      <c r="H122" s="19">
        <f t="shared" si="38"/>
        <v>22.5</v>
      </c>
      <c r="I122" s="19">
        <f t="shared" si="38"/>
        <v>70.100000000000009</v>
      </c>
      <c r="J122" s="19">
        <f t="shared" si="38"/>
        <v>572</v>
      </c>
      <c r="K122" s="25"/>
      <c r="L122" s="19">
        <f t="shared" ref="L122" si="39">SUM(L115:L121)</f>
        <v>80</v>
      </c>
    </row>
    <row r="123" spans="1:12" ht="15" x14ac:dyDescent="0.25">
      <c r="A123" s="13">
        <f>A115</f>
        <v>2</v>
      </c>
      <c r="B123" s="13">
        <v>7</v>
      </c>
      <c r="C123" s="10" t="s">
        <v>25</v>
      </c>
      <c r="D123" s="7" t="s">
        <v>26</v>
      </c>
      <c r="E123" s="42" t="s">
        <v>182</v>
      </c>
      <c r="F123" s="43">
        <v>60</v>
      </c>
      <c r="G123" s="43">
        <v>2.4</v>
      </c>
      <c r="H123" s="43">
        <v>4.9000000000000004</v>
      </c>
      <c r="I123" s="43">
        <v>8.6</v>
      </c>
      <c r="J123" s="43">
        <v>88</v>
      </c>
      <c r="K123" s="53" t="s">
        <v>183</v>
      </c>
      <c r="L123" s="43">
        <v>8.77</v>
      </c>
    </row>
    <row r="124" spans="1:12" ht="38.25" x14ac:dyDescent="0.25">
      <c r="A124" s="14"/>
      <c r="B124" s="15"/>
      <c r="C124" s="11"/>
      <c r="D124" s="7" t="s">
        <v>27</v>
      </c>
      <c r="E124" s="42" t="s">
        <v>111</v>
      </c>
      <c r="F124" s="43">
        <v>270</v>
      </c>
      <c r="G124" s="43">
        <v>5.7</v>
      </c>
      <c r="H124" s="43">
        <v>6.1</v>
      </c>
      <c r="I124" s="43">
        <v>22.5</v>
      </c>
      <c r="J124" s="43">
        <v>168</v>
      </c>
      <c r="K124" s="44" t="s">
        <v>221</v>
      </c>
      <c r="L124" s="43">
        <v>16.39</v>
      </c>
    </row>
    <row r="125" spans="1:12" ht="15" x14ac:dyDescent="0.25">
      <c r="A125" s="14"/>
      <c r="B125" s="15"/>
      <c r="C125" s="11"/>
      <c r="D125" s="7" t="s">
        <v>28</v>
      </c>
      <c r="E125" s="42" t="s">
        <v>214</v>
      </c>
      <c r="F125" s="43">
        <v>95</v>
      </c>
      <c r="G125" s="43">
        <v>13.3</v>
      </c>
      <c r="H125" s="43">
        <v>13.2</v>
      </c>
      <c r="I125" s="43">
        <v>2.7</v>
      </c>
      <c r="J125" s="43">
        <v>183</v>
      </c>
      <c r="K125" s="44" t="s">
        <v>215</v>
      </c>
      <c r="L125" s="43">
        <v>45.57</v>
      </c>
    </row>
    <row r="126" spans="1:12" ht="15" x14ac:dyDescent="0.25">
      <c r="A126" s="14"/>
      <c r="B126" s="15"/>
      <c r="C126" s="11"/>
      <c r="D126" s="7" t="s">
        <v>29</v>
      </c>
      <c r="E126" s="42" t="s">
        <v>93</v>
      </c>
      <c r="F126" s="43">
        <v>150</v>
      </c>
      <c r="G126" s="43">
        <v>3.5</v>
      </c>
      <c r="H126" s="43">
        <v>3.1</v>
      </c>
      <c r="I126" s="43">
        <v>25.4</v>
      </c>
      <c r="J126" s="43">
        <v>144</v>
      </c>
      <c r="K126" s="44" t="s">
        <v>94</v>
      </c>
      <c r="L126" s="43">
        <v>11.33</v>
      </c>
    </row>
    <row r="127" spans="1:12" ht="15" x14ac:dyDescent="0.25">
      <c r="A127" s="14"/>
      <c r="B127" s="15"/>
      <c r="C127" s="11"/>
      <c r="D127" s="7" t="s">
        <v>30</v>
      </c>
      <c r="E127" s="42" t="s">
        <v>112</v>
      </c>
      <c r="F127" s="43">
        <v>200</v>
      </c>
      <c r="G127" s="43">
        <v>0.5</v>
      </c>
      <c r="H127" s="43">
        <v>0.2</v>
      </c>
      <c r="I127" s="43">
        <v>28.1</v>
      </c>
      <c r="J127" s="43">
        <v>116</v>
      </c>
      <c r="K127" s="44" t="s">
        <v>113</v>
      </c>
      <c r="L127" s="43">
        <v>13.72</v>
      </c>
    </row>
    <row r="128" spans="1:12" ht="15" x14ac:dyDescent="0.25">
      <c r="A128" s="14"/>
      <c r="B128" s="15"/>
      <c r="C128" s="11"/>
      <c r="D128" s="7" t="s">
        <v>31</v>
      </c>
      <c r="E128" s="42" t="s">
        <v>54</v>
      </c>
      <c r="F128" s="43">
        <v>40</v>
      </c>
      <c r="G128" s="43">
        <v>2</v>
      </c>
      <c r="H128" s="43">
        <v>0.6</v>
      </c>
      <c r="I128" s="43">
        <v>16.2</v>
      </c>
      <c r="J128" s="43">
        <v>78</v>
      </c>
      <c r="K128" s="44"/>
      <c r="L128" s="43">
        <v>3.71</v>
      </c>
    </row>
    <row r="129" spans="1:12" ht="15" x14ac:dyDescent="0.25">
      <c r="A129" s="14"/>
      <c r="B129" s="15"/>
      <c r="C129" s="11"/>
      <c r="D129" s="7" t="s">
        <v>32</v>
      </c>
      <c r="E129" s="42" t="s">
        <v>44</v>
      </c>
      <c r="F129" s="43">
        <v>20</v>
      </c>
      <c r="G129" s="43">
        <v>0.7</v>
      </c>
      <c r="H129" s="43">
        <v>0.1</v>
      </c>
      <c r="I129" s="43">
        <v>9.4</v>
      </c>
      <c r="J129" s="43">
        <v>41</v>
      </c>
      <c r="K129" s="44"/>
      <c r="L129" s="43">
        <v>1.86</v>
      </c>
    </row>
    <row r="130" spans="1:12" ht="15" x14ac:dyDescent="0.2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6"/>
      <c r="B132" s="17"/>
      <c r="C132" s="8"/>
      <c r="D132" s="18" t="s">
        <v>33</v>
      </c>
      <c r="E132" s="9"/>
      <c r="F132" s="19">
        <f>SUM(F123:F131)</f>
        <v>835</v>
      </c>
      <c r="G132" s="19">
        <f t="shared" ref="G132:J132" si="40">SUM(G123:G131)</f>
        <v>28.099999999999998</v>
      </c>
      <c r="H132" s="19">
        <f t="shared" si="40"/>
        <v>28.200000000000003</v>
      </c>
      <c r="I132" s="19">
        <f t="shared" si="40"/>
        <v>112.90000000000002</v>
      </c>
      <c r="J132" s="19">
        <f t="shared" si="40"/>
        <v>818</v>
      </c>
      <c r="K132" s="25"/>
      <c r="L132" s="19">
        <f t="shared" ref="L132" si="41">SUM(L123:L131)</f>
        <v>101.35</v>
      </c>
    </row>
    <row r="133" spans="1:12" ht="15" x14ac:dyDescent="0.2">
      <c r="A133" s="33">
        <f>A115</f>
        <v>2</v>
      </c>
      <c r="B133" s="33">
        <f>B115</f>
        <v>7</v>
      </c>
      <c r="C133" s="54" t="s">
        <v>4</v>
      </c>
      <c r="D133" s="55"/>
      <c r="E133" s="31"/>
      <c r="F133" s="32">
        <f>F122+F132</f>
        <v>1367</v>
      </c>
      <c r="G133" s="32">
        <f t="shared" ref="G133" si="42">G122+G132</f>
        <v>50.5</v>
      </c>
      <c r="H133" s="32">
        <f t="shared" ref="H133" si="43">H122+H132</f>
        <v>50.7</v>
      </c>
      <c r="I133" s="32">
        <f t="shared" ref="I133" si="44">I122+I132</f>
        <v>183.00000000000003</v>
      </c>
      <c r="J133" s="32">
        <f t="shared" ref="J133:L133" si="45">J122+J132</f>
        <v>1390</v>
      </c>
      <c r="K133" s="32"/>
      <c r="L133" s="32">
        <f t="shared" si="45"/>
        <v>181.35</v>
      </c>
    </row>
    <row r="134" spans="1:12" ht="35.25" customHeight="1" x14ac:dyDescent="0.25">
      <c r="A134" s="20">
        <v>2</v>
      </c>
      <c r="B134" s="21">
        <v>8</v>
      </c>
      <c r="C134" s="22" t="s">
        <v>20</v>
      </c>
      <c r="D134" s="5" t="s">
        <v>21</v>
      </c>
      <c r="E134" s="39" t="s">
        <v>184</v>
      </c>
      <c r="F134" s="40">
        <v>220</v>
      </c>
      <c r="G134" s="40">
        <v>12</v>
      </c>
      <c r="H134" s="40">
        <v>13.6</v>
      </c>
      <c r="I134" s="40">
        <v>33</v>
      </c>
      <c r="J134" s="40">
        <v>303</v>
      </c>
      <c r="K134" s="41" t="s">
        <v>185</v>
      </c>
      <c r="L134" s="40">
        <v>53.82</v>
      </c>
    </row>
    <row r="135" spans="1:12" ht="19.5" customHeight="1" x14ac:dyDescent="0.25">
      <c r="A135" s="23"/>
      <c r="B135" s="15"/>
      <c r="C135" s="11"/>
      <c r="D135" s="7" t="s">
        <v>22</v>
      </c>
      <c r="E135" s="42" t="s">
        <v>42</v>
      </c>
      <c r="F135" s="43">
        <v>200</v>
      </c>
      <c r="G135" s="43">
        <v>0.2</v>
      </c>
      <c r="H135" s="43">
        <v>0</v>
      </c>
      <c r="I135" s="43">
        <v>15</v>
      </c>
      <c r="J135" s="43">
        <v>61</v>
      </c>
      <c r="K135" s="44" t="s">
        <v>43</v>
      </c>
      <c r="L135" s="43">
        <v>7.73</v>
      </c>
    </row>
    <row r="136" spans="1:12" ht="15.75" customHeight="1" x14ac:dyDescent="0.25">
      <c r="A136" s="23"/>
      <c r="B136" s="15"/>
      <c r="C136" s="11"/>
      <c r="D136" s="7" t="s">
        <v>23</v>
      </c>
      <c r="E136" s="42" t="s">
        <v>54</v>
      </c>
      <c r="F136" s="43">
        <v>20</v>
      </c>
      <c r="G136" s="43">
        <v>1</v>
      </c>
      <c r="H136" s="43">
        <v>0.3</v>
      </c>
      <c r="I136" s="43">
        <v>8.1</v>
      </c>
      <c r="J136" s="43">
        <v>39</v>
      </c>
      <c r="K136" s="44"/>
      <c r="L136" s="43">
        <v>1.86</v>
      </c>
    </row>
    <row r="137" spans="1:12" ht="15" x14ac:dyDescent="0.25">
      <c r="A137" s="23"/>
      <c r="B137" s="15"/>
      <c r="C137" s="11"/>
      <c r="D137" s="7" t="s">
        <v>23</v>
      </c>
      <c r="E137" s="42" t="s">
        <v>44</v>
      </c>
      <c r="F137" s="43">
        <v>20</v>
      </c>
      <c r="G137" s="43">
        <v>0.7</v>
      </c>
      <c r="H137" s="43">
        <v>0.1</v>
      </c>
      <c r="I137" s="43">
        <v>9.4</v>
      </c>
      <c r="J137" s="43">
        <v>41</v>
      </c>
      <c r="K137" s="44"/>
      <c r="L137" s="43">
        <v>1.86</v>
      </c>
    </row>
    <row r="138" spans="1:12" ht="15" x14ac:dyDescent="0.25">
      <c r="A138" s="23"/>
      <c r="B138" s="15"/>
      <c r="C138" s="11"/>
      <c r="D138" s="6" t="s">
        <v>24</v>
      </c>
      <c r="E138" s="42" t="s">
        <v>108</v>
      </c>
      <c r="F138" s="43">
        <v>100</v>
      </c>
      <c r="G138" s="43">
        <v>0.4</v>
      </c>
      <c r="H138" s="43">
        <v>0</v>
      </c>
      <c r="I138" s="43">
        <v>14.4</v>
      </c>
      <c r="J138" s="43">
        <v>59</v>
      </c>
      <c r="K138" s="44" t="s">
        <v>45</v>
      </c>
      <c r="L138" s="43">
        <v>30</v>
      </c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4"/>
      <c r="B140" s="17"/>
      <c r="C140" s="8"/>
      <c r="D140" s="18" t="s">
        <v>33</v>
      </c>
      <c r="E140" s="9"/>
      <c r="F140" s="19">
        <f>SUM(F134:F139)</f>
        <v>560</v>
      </c>
      <c r="G140" s="19">
        <f>SUM(G134:G139)</f>
        <v>14.299999999999999</v>
      </c>
      <c r="H140" s="19">
        <f>SUM(H134:H139)</f>
        <v>14</v>
      </c>
      <c r="I140" s="19">
        <f>SUM(I134:I139)</f>
        <v>79.900000000000006</v>
      </c>
      <c r="J140" s="19">
        <f>SUM(J134:J139)</f>
        <v>503</v>
      </c>
      <c r="K140" s="25"/>
      <c r="L140" s="19">
        <f>SUM(L134:L139)</f>
        <v>95.27</v>
      </c>
    </row>
    <row r="141" spans="1:12" ht="25.5" x14ac:dyDescent="0.25">
      <c r="A141" s="26">
        <f>A134</f>
        <v>2</v>
      </c>
      <c r="B141" s="13">
        <v>8</v>
      </c>
      <c r="C141" s="10" t="s">
        <v>25</v>
      </c>
      <c r="D141" s="7" t="s">
        <v>26</v>
      </c>
      <c r="E141" s="42" t="s">
        <v>186</v>
      </c>
      <c r="F141" s="43">
        <v>60</v>
      </c>
      <c r="G141" s="43">
        <v>1.1000000000000001</v>
      </c>
      <c r="H141" s="43">
        <v>3.1</v>
      </c>
      <c r="I141" s="43">
        <v>5.3</v>
      </c>
      <c r="J141" s="43">
        <v>54</v>
      </c>
      <c r="K141" s="44" t="s">
        <v>187</v>
      </c>
      <c r="L141" s="43">
        <v>8.7899999999999991</v>
      </c>
    </row>
    <row r="142" spans="1:12" ht="25.5" x14ac:dyDescent="0.25">
      <c r="A142" s="23"/>
      <c r="B142" s="15"/>
      <c r="C142" s="11"/>
      <c r="D142" s="7" t="s">
        <v>27</v>
      </c>
      <c r="E142" s="42" t="s">
        <v>188</v>
      </c>
      <c r="F142" s="43">
        <v>270</v>
      </c>
      <c r="G142" s="43">
        <v>4.5999999999999996</v>
      </c>
      <c r="H142" s="43">
        <v>5.2</v>
      </c>
      <c r="I142" s="43">
        <v>10.199999999999999</v>
      </c>
      <c r="J142" s="43">
        <v>106</v>
      </c>
      <c r="K142" s="44" t="s">
        <v>189</v>
      </c>
      <c r="L142" s="43">
        <v>29.82</v>
      </c>
    </row>
    <row r="143" spans="1:12" ht="15" x14ac:dyDescent="0.25">
      <c r="A143" s="23"/>
      <c r="B143" s="15"/>
      <c r="C143" s="11"/>
      <c r="D143" s="7" t="s">
        <v>28</v>
      </c>
      <c r="E143" s="42" t="s">
        <v>212</v>
      </c>
      <c r="F143" s="43">
        <v>100</v>
      </c>
      <c r="G143" s="43">
        <v>11.9</v>
      </c>
      <c r="H143" s="43">
        <v>10.9</v>
      </c>
      <c r="I143" s="43">
        <v>3.7</v>
      </c>
      <c r="J143" s="43">
        <v>161</v>
      </c>
      <c r="K143" s="44" t="s">
        <v>213</v>
      </c>
      <c r="L143" s="43">
        <v>36.28</v>
      </c>
    </row>
    <row r="144" spans="1:12" ht="15" x14ac:dyDescent="0.25">
      <c r="A144" s="23"/>
      <c r="B144" s="15"/>
      <c r="C144" s="11"/>
      <c r="D144" s="7" t="s">
        <v>29</v>
      </c>
      <c r="E144" s="42" t="s">
        <v>115</v>
      </c>
      <c r="F144" s="43">
        <v>150</v>
      </c>
      <c r="G144" s="43">
        <v>3.2</v>
      </c>
      <c r="H144" s="43">
        <v>2.8</v>
      </c>
      <c r="I144" s="43">
        <v>34.299999999999997</v>
      </c>
      <c r="J144" s="43">
        <v>175</v>
      </c>
      <c r="K144" s="44" t="s">
        <v>116</v>
      </c>
      <c r="L144" s="43">
        <v>5.85</v>
      </c>
    </row>
    <row r="145" spans="1:12" ht="15" x14ac:dyDescent="0.25">
      <c r="A145" s="23"/>
      <c r="B145" s="15"/>
      <c r="C145" s="11"/>
      <c r="D145" s="7" t="s">
        <v>30</v>
      </c>
      <c r="E145" s="42" t="s">
        <v>117</v>
      </c>
      <c r="F145" s="43">
        <v>200</v>
      </c>
      <c r="G145" s="43">
        <v>0.8</v>
      </c>
      <c r="H145" s="43">
        <v>0</v>
      </c>
      <c r="I145" s="43">
        <v>27.2</v>
      </c>
      <c r="J145" s="43">
        <v>112</v>
      </c>
      <c r="K145" s="44" t="s">
        <v>60</v>
      </c>
      <c r="L145" s="43">
        <v>9.58</v>
      </c>
    </row>
    <row r="146" spans="1:12" ht="15" x14ac:dyDescent="0.25">
      <c r="A146" s="23"/>
      <c r="B146" s="15"/>
      <c r="C146" s="11"/>
      <c r="D146" s="7" t="s">
        <v>31</v>
      </c>
      <c r="E146" s="42" t="s">
        <v>54</v>
      </c>
      <c r="F146" s="43">
        <v>40</v>
      </c>
      <c r="G146" s="43">
        <v>2</v>
      </c>
      <c r="H146" s="43">
        <v>0.6</v>
      </c>
      <c r="I146" s="43">
        <v>16.2</v>
      </c>
      <c r="J146" s="43">
        <v>78</v>
      </c>
      <c r="K146" s="44"/>
      <c r="L146" s="43">
        <v>3.71</v>
      </c>
    </row>
    <row r="147" spans="1:12" ht="15" x14ac:dyDescent="0.25">
      <c r="A147" s="23"/>
      <c r="B147" s="15"/>
      <c r="C147" s="11"/>
      <c r="D147" s="7" t="s">
        <v>32</v>
      </c>
      <c r="E147" s="42" t="s">
        <v>44</v>
      </c>
      <c r="F147" s="43">
        <v>20</v>
      </c>
      <c r="G147" s="43">
        <v>0.7</v>
      </c>
      <c r="H147" s="43">
        <v>0.1</v>
      </c>
      <c r="I147" s="43">
        <v>9.4</v>
      </c>
      <c r="J147" s="43">
        <v>41</v>
      </c>
      <c r="K147" s="44"/>
      <c r="L147" s="43">
        <v>1.86</v>
      </c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4"/>
      <c r="B150" s="17"/>
      <c r="C150" s="8"/>
      <c r="D150" s="18" t="s">
        <v>33</v>
      </c>
      <c r="E150" s="9"/>
      <c r="F150" s="19">
        <f>SUM(F141:F149)</f>
        <v>840</v>
      </c>
      <c r="G150" s="19">
        <f t="shared" ref="G150:J150" si="46">SUM(G141:G149)</f>
        <v>24.3</v>
      </c>
      <c r="H150" s="19">
        <f t="shared" si="46"/>
        <v>22.700000000000006</v>
      </c>
      <c r="I150" s="19">
        <f t="shared" si="46"/>
        <v>106.30000000000001</v>
      </c>
      <c r="J150" s="19">
        <f t="shared" si="46"/>
        <v>727</v>
      </c>
      <c r="K150" s="25"/>
      <c r="L150" s="19">
        <f t="shared" ref="L150" si="47">SUM(L141:L149)</f>
        <v>95.889999999999986</v>
      </c>
    </row>
    <row r="151" spans="1:12" ht="15" x14ac:dyDescent="0.2">
      <c r="A151" s="29">
        <f>A134</f>
        <v>2</v>
      </c>
      <c r="B151" s="30">
        <f>B134</f>
        <v>8</v>
      </c>
      <c r="C151" s="54" t="s">
        <v>4</v>
      </c>
      <c r="D151" s="55"/>
      <c r="E151" s="31"/>
      <c r="F151" s="32">
        <f>F140+F150</f>
        <v>1400</v>
      </c>
      <c r="G151" s="32">
        <f t="shared" ref="G151" si="48">G140+G150</f>
        <v>38.6</v>
      </c>
      <c r="H151" s="32">
        <f t="shared" ref="H151" si="49">H140+H150</f>
        <v>36.700000000000003</v>
      </c>
      <c r="I151" s="32">
        <f t="shared" ref="I151" si="50">I140+I150</f>
        <v>186.20000000000002</v>
      </c>
      <c r="J151" s="32">
        <f t="shared" ref="J151:L151" si="51">J140+J150</f>
        <v>1230</v>
      </c>
      <c r="K151" s="32"/>
      <c r="L151" s="32">
        <f t="shared" si="51"/>
        <v>191.15999999999997</v>
      </c>
    </row>
    <row r="152" spans="1:12" ht="15" x14ac:dyDescent="0.25">
      <c r="A152" s="20">
        <v>2</v>
      </c>
      <c r="B152" s="21">
        <v>9</v>
      </c>
      <c r="C152" s="22" t="s">
        <v>20</v>
      </c>
      <c r="D152" s="5" t="s">
        <v>21</v>
      </c>
      <c r="E152" s="39" t="s">
        <v>66</v>
      </c>
      <c r="F152" s="40">
        <v>200</v>
      </c>
      <c r="G152" s="40">
        <v>15.5</v>
      </c>
      <c r="H152" s="40">
        <v>12.9</v>
      </c>
      <c r="I152" s="40">
        <v>31.7</v>
      </c>
      <c r="J152" s="40">
        <v>305</v>
      </c>
      <c r="K152" s="41" t="s">
        <v>69</v>
      </c>
      <c r="L152" s="40">
        <v>66.23</v>
      </c>
    </row>
    <row r="153" spans="1:12" ht="15" x14ac:dyDescent="0.25">
      <c r="A153" s="23"/>
      <c r="B153" s="15"/>
      <c r="C153" s="11"/>
      <c r="D153" s="6" t="s">
        <v>65</v>
      </c>
      <c r="E153" s="42" t="s">
        <v>67</v>
      </c>
      <c r="F153" s="43">
        <v>40</v>
      </c>
      <c r="G153" s="43">
        <v>2.2999999999999998</v>
      </c>
      <c r="H153" s="43">
        <v>7.4</v>
      </c>
      <c r="I153" s="43">
        <v>14.5</v>
      </c>
      <c r="J153" s="43">
        <v>134</v>
      </c>
      <c r="K153" s="44" t="s">
        <v>70</v>
      </c>
      <c r="L153" s="43">
        <v>7.29</v>
      </c>
    </row>
    <row r="154" spans="1:12" ht="25.5" x14ac:dyDescent="0.25">
      <c r="A154" s="23"/>
      <c r="B154" s="15"/>
      <c r="C154" s="11"/>
      <c r="D154" s="7" t="s">
        <v>22</v>
      </c>
      <c r="E154" s="42" t="s">
        <v>78</v>
      </c>
      <c r="F154" s="43">
        <v>200</v>
      </c>
      <c r="G154" s="43">
        <v>0.3</v>
      </c>
      <c r="H154" s="43">
        <v>0</v>
      </c>
      <c r="I154" s="43">
        <v>12.3</v>
      </c>
      <c r="J154" s="43">
        <v>50</v>
      </c>
      <c r="K154" s="44" t="s">
        <v>79</v>
      </c>
      <c r="L154" s="43">
        <v>11.18</v>
      </c>
    </row>
    <row r="155" spans="1:12" ht="15" x14ac:dyDescent="0.25">
      <c r="A155" s="23"/>
      <c r="B155" s="15"/>
      <c r="C155" s="11"/>
      <c r="D155" s="7" t="s">
        <v>24</v>
      </c>
      <c r="E155" s="42" t="s">
        <v>81</v>
      </c>
      <c r="F155" s="43">
        <v>150</v>
      </c>
      <c r="G155" s="43">
        <v>0.6</v>
      </c>
      <c r="H155" s="43">
        <v>0</v>
      </c>
      <c r="I155" s="43">
        <v>21.6</v>
      </c>
      <c r="J155" s="43">
        <v>89</v>
      </c>
      <c r="K155" s="44" t="s">
        <v>45</v>
      </c>
      <c r="L155" s="43">
        <v>23.5</v>
      </c>
    </row>
    <row r="156" spans="1:12" ht="15" x14ac:dyDescent="0.25">
      <c r="A156" s="23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SUM(F152:F158)</f>
        <v>590</v>
      </c>
      <c r="G159" s="19">
        <f t="shared" ref="G159:J159" si="52">SUM(G152:G158)</f>
        <v>18.700000000000003</v>
      </c>
      <c r="H159" s="19">
        <f t="shared" si="52"/>
        <v>20.3</v>
      </c>
      <c r="I159" s="19">
        <f t="shared" si="52"/>
        <v>80.099999999999994</v>
      </c>
      <c r="J159" s="19">
        <f t="shared" si="52"/>
        <v>578</v>
      </c>
      <c r="K159" s="25"/>
      <c r="L159" s="19">
        <f t="shared" ref="L159" si="53">SUM(L152:L158)</f>
        <v>108.20000000000002</v>
      </c>
    </row>
    <row r="160" spans="1:12" ht="15" x14ac:dyDescent="0.25">
      <c r="A160" s="26">
        <f>A152</f>
        <v>2</v>
      </c>
      <c r="B160" s="13">
        <v>9</v>
      </c>
      <c r="C160" s="10" t="s">
        <v>25</v>
      </c>
      <c r="D160" s="7" t="s">
        <v>26</v>
      </c>
      <c r="E160" s="42" t="s">
        <v>190</v>
      </c>
      <c r="F160" s="43">
        <v>60</v>
      </c>
      <c r="G160" s="43">
        <v>3.5</v>
      </c>
      <c r="H160" s="43">
        <v>7.4</v>
      </c>
      <c r="I160" s="43">
        <v>4.9000000000000004</v>
      </c>
      <c r="J160" s="43">
        <v>100</v>
      </c>
      <c r="K160" s="44" t="s">
        <v>191</v>
      </c>
      <c r="L160" s="43">
        <v>10.220000000000001</v>
      </c>
    </row>
    <row r="161" spans="1:12" ht="15" x14ac:dyDescent="0.25">
      <c r="A161" s="23"/>
      <c r="B161" s="15"/>
      <c r="C161" s="11"/>
      <c r="D161" s="7" t="s">
        <v>27</v>
      </c>
      <c r="E161" s="42" t="s">
        <v>120</v>
      </c>
      <c r="F161" s="43">
        <v>260</v>
      </c>
      <c r="G161" s="43">
        <v>5.8</v>
      </c>
      <c r="H161" s="43">
        <v>4.8</v>
      </c>
      <c r="I161" s="43">
        <v>8.3000000000000007</v>
      </c>
      <c r="J161" s="43">
        <v>100</v>
      </c>
      <c r="K161" s="44" t="s">
        <v>121</v>
      </c>
      <c r="L161" s="43">
        <v>25.3</v>
      </c>
    </row>
    <row r="162" spans="1:12" ht="15" x14ac:dyDescent="0.25">
      <c r="A162" s="23"/>
      <c r="B162" s="15"/>
      <c r="C162" s="11"/>
      <c r="D162" s="7" t="s">
        <v>28</v>
      </c>
      <c r="E162" s="42" t="s">
        <v>57</v>
      </c>
      <c r="F162" s="43">
        <v>100</v>
      </c>
      <c r="G162" s="43">
        <v>14.8</v>
      </c>
      <c r="H162" s="43">
        <v>9.3000000000000007</v>
      </c>
      <c r="I162" s="43">
        <v>8.9</v>
      </c>
      <c r="J162" s="43">
        <v>179</v>
      </c>
      <c r="K162" s="44" t="s">
        <v>58</v>
      </c>
      <c r="L162" s="43">
        <v>44.86</v>
      </c>
    </row>
    <row r="163" spans="1:12" ht="15" x14ac:dyDescent="0.25">
      <c r="A163" s="23"/>
      <c r="B163" s="15"/>
      <c r="C163" s="11"/>
      <c r="D163" s="7" t="s">
        <v>29</v>
      </c>
      <c r="E163" s="42" t="s">
        <v>122</v>
      </c>
      <c r="F163" s="43">
        <v>150</v>
      </c>
      <c r="G163" s="43">
        <v>2.7</v>
      </c>
      <c r="H163" s="43">
        <v>6.2</v>
      </c>
      <c r="I163" s="43">
        <v>16.100000000000001</v>
      </c>
      <c r="J163" s="43">
        <v>131</v>
      </c>
      <c r="K163" s="44" t="s">
        <v>123</v>
      </c>
      <c r="L163" s="43">
        <v>16.82</v>
      </c>
    </row>
    <row r="164" spans="1:12" ht="15" x14ac:dyDescent="0.25">
      <c r="A164" s="23"/>
      <c r="B164" s="15"/>
      <c r="C164" s="11"/>
      <c r="D164" s="7" t="s">
        <v>30</v>
      </c>
      <c r="E164" s="42" t="s">
        <v>52</v>
      </c>
      <c r="F164" s="43">
        <v>200</v>
      </c>
      <c r="G164" s="43">
        <v>0.3</v>
      </c>
      <c r="H164" s="43">
        <v>0.2</v>
      </c>
      <c r="I164" s="43">
        <v>21.5</v>
      </c>
      <c r="J164" s="43">
        <v>89</v>
      </c>
      <c r="K164" s="44" t="s">
        <v>53</v>
      </c>
      <c r="L164" s="43">
        <v>12.53</v>
      </c>
    </row>
    <row r="165" spans="1:12" ht="15" x14ac:dyDescent="0.25">
      <c r="A165" s="23"/>
      <c r="B165" s="15"/>
      <c r="C165" s="11"/>
      <c r="D165" s="7" t="s">
        <v>31</v>
      </c>
      <c r="E165" s="42" t="s">
        <v>54</v>
      </c>
      <c r="F165" s="43">
        <v>40</v>
      </c>
      <c r="G165" s="43">
        <v>2</v>
      </c>
      <c r="H165" s="43">
        <v>0.6</v>
      </c>
      <c r="I165" s="43">
        <v>16.2</v>
      </c>
      <c r="J165" s="43">
        <v>78</v>
      </c>
      <c r="K165" s="44"/>
      <c r="L165" s="43">
        <v>3.71</v>
      </c>
    </row>
    <row r="166" spans="1:12" ht="15" x14ac:dyDescent="0.25">
      <c r="A166" s="23"/>
      <c r="B166" s="15"/>
      <c r="C166" s="11"/>
      <c r="D166" s="7" t="s">
        <v>32</v>
      </c>
      <c r="E166" s="42" t="s">
        <v>44</v>
      </c>
      <c r="F166" s="43">
        <v>40</v>
      </c>
      <c r="G166" s="43">
        <v>1.4</v>
      </c>
      <c r="H166" s="43">
        <v>0.2</v>
      </c>
      <c r="I166" s="43">
        <v>18.8</v>
      </c>
      <c r="J166" s="43">
        <v>83</v>
      </c>
      <c r="K166" s="44"/>
      <c r="L166" s="43">
        <v>4.6399999999999997</v>
      </c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4"/>
      <c r="B169" s="17"/>
      <c r="C169" s="8"/>
      <c r="D169" s="18" t="s">
        <v>33</v>
      </c>
      <c r="E169" s="9"/>
      <c r="F169" s="19">
        <f>SUM(F160:F168)</f>
        <v>850</v>
      </c>
      <c r="G169" s="19">
        <f t="shared" ref="G169:J169" si="54">SUM(G160:G168)</f>
        <v>30.5</v>
      </c>
      <c r="H169" s="19">
        <f t="shared" si="54"/>
        <v>28.7</v>
      </c>
      <c r="I169" s="19">
        <f t="shared" si="54"/>
        <v>94.7</v>
      </c>
      <c r="J169" s="19">
        <f t="shared" si="54"/>
        <v>760</v>
      </c>
      <c r="K169" s="25"/>
      <c r="L169" s="19">
        <f t="shared" ref="L169" si="55">SUM(L160:L168)</f>
        <v>118.07999999999998</v>
      </c>
    </row>
    <row r="170" spans="1:12" ht="15" x14ac:dyDescent="0.2">
      <c r="A170" s="29">
        <f>A152</f>
        <v>2</v>
      </c>
      <c r="B170" s="30">
        <f>B152</f>
        <v>9</v>
      </c>
      <c r="C170" s="54" t="s">
        <v>4</v>
      </c>
      <c r="D170" s="55"/>
      <c r="E170" s="31"/>
      <c r="F170" s="32">
        <f>F159+F169</f>
        <v>1440</v>
      </c>
      <c r="G170" s="32">
        <f t="shared" ref="G170" si="56">G159+G169</f>
        <v>49.2</v>
      </c>
      <c r="H170" s="32">
        <f t="shared" ref="H170" si="57">H159+H169</f>
        <v>49</v>
      </c>
      <c r="I170" s="32">
        <f t="shared" ref="I170" si="58">I159+I169</f>
        <v>174.8</v>
      </c>
      <c r="J170" s="32">
        <f t="shared" ref="J170:L170" si="59">J159+J169</f>
        <v>1338</v>
      </c>
      <c r="K170" s="32"/>
      <c r="L170" s="32">
        <f t="shared" si="59"/>
        <v>226.28</v>
      </c>
    </row>
    <row r="171" spans="1:12" ht="21" customHeight="1" x14ac:dyDescent="0.25">
      <c r="A171" s="20">
        <v>2</v>
      </c>
      <c r="B171" s="21">
        <v>10</v>
      </c>
      <c r="C171" s="22" t="s">
        <v>20</v>
      </c>
      <c r="D171" s="5" t="s">
        <v>21</v>
      </c>
      <c r="E171" s="39" t="s">
        <v>124</v>
      </c>
      <c r="F171" s="40">
        <v>220</v>
      </c>
      <c r="G171" s="40">
        <v>12.8</v>
      </c>
      <c r="H171" s="40">
        <v>13.6</v>
      </c>
      <c r="I171" s="40">
        <v>40</v>
      </c>
      <c r="J171" s="40">
        <v>318</v>
      </c>
      <c r="K171" s="41" t="s">
        <v>125</v>
      </c>
      <c r="L171" s="40">
        <v>45.94</v>
      </c>
    </row>
    <row r="172" spans="1:12" ht="15" x14ac:dyDescent="0.25">
      <c r="A172" s="23"/>
      <c r="B172" s="15"/>
      <c r="C172" s="11"/>
      <c r="D172" s="7" t="s">
        <v>22</v>
      </c>
      <c r="E172" s="42" t="s">
        <v>90</v>
      </c>
      <c r="F172" s="43">
        <v>200</v>
      </c>
      <c r="G172" s="43">
        <v>2.2999999999999998</v>
      </c>
      <c r="H172" s="43">
        <v>2.5</v>
      </c>
      <c r="I172" s="43">
        <v>14.8</v>
      </c>
      <c r="J172" s="43">
        <v>91</v>
      </c>
      <c r="K172" s="44" t="s">
        <v>91</v>
      </c>
      <c r="L172" s="43">
        <v>2.33</v>
      </c>
    </row>
    <row r="173" spans="1:12" ht="15" x14ac:dyDescent="0.25">
      <c r="A173" s="23"/>
      <c r="B173" s="15"/>
      <c r="C173" s="11"/>
      <c r="D173" s="7" t="s">
        <v>31</v>
      </c>
      <c r="E173" s="42" t="s">
        <v>54</v>
      </c>
      <c r="F173" s="43">
        <v>20</v>
      </c>
      <c r="G173" s="43">
        <v>1</v>
      </c>
      <c r="H173" s="43">
        <v>0.3</v>
      </c>
      <c r="I173" s="43">
        <v>8.1</v>
      </c>
      <c r="J173" s="43">
        <v>39</v>
      </c>
      <c r="K173" s="44"/>
      <c r="L173" s="43">
        <v>1.86</v>
      </c>
    </row>
    <row r="174" spans="1:12" ht="15" x14ac:dyDescent="0.25">
      <c r="A174" s="23"/>
      <c r="B174" s="15"/>
      <c r="C174" s="11"/>
      <c r="D174" s="7" t="s">
        <v>114</v>
      </c>
      <c r="E174" s="42" t="s">
        <v>44</v>
      </c>
      <c r="F174" s="43">
        <v>20</v>
      </c>
      <c r="G174" s="43">
        <v>0.7</v>
      </c>
      <c r="H174" s="43">
        <v>0.1</v>
      </c>
      <c r="I174" s="43">
        <v>9.4</v>
      </c>
      <c r="J174" s="43">
        <v>41</v>
      </c>
      <c r="K174" s="44"/>
      <c r="L174" s="43">
        <v>1.86</v>
      </c>
    </row>
    <row r="175" spans="1:12" ht="15" x14ac:dyDescent="0.25">
      <c r="A175" s="23"/>
      <c r="B175" s="15"/>
      <c r="C175" s="11"/>
      <c r="D175" s="52" t="s">
        <v>24</v>
      </c>
      <c r="E175" s="42" t="s">
        <v>108</v>
      </c>
      <c r="F175" s="43">
        <v>130</v>
      </c>
      <c r="G175" s="43">
        <v>0.6</v>
      </c>
      <c r="H175" s="43">
        <v>0.5</v>
      </c>
      <c r="I175" s="43">
        <v>19.899999999999999</v>
      </c>
      <c r="J175" s="43">
        <v>87</v>
      </c>
      <c r="K175" s="44" t="s">
        <v>45</v>
      </c>
      <c r="L175" s="43">
        <v>35.6</v>
      </c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.75" customHeight="1" x14ac:dyDescent="0.25">
      <c r="A177" s="24"/>
      <c r="B177" s="17"/>
      <c r="C177" s="8"/>
      <c r="D177" s="18" t="s">
        <v>33</v>
      </c>
      <c r="E177" s="9"/>
      <c r="F177" s="19">
        <f>SUM(F171:F176)</f>
        <v>590</v>
      </c>
      <c r="G177" s="19">
        <f>SUM(G171:G176)</f>
        <v>17.400000000000002</v>
      </c>
      <c r="H177" s="19">
        <f>SUM(H171:H176)</f>
        <v>17.000000000000004</v>
      </c>
      <c r="I177" s="19">
        <f>SUM(I171:I176)</f>
        <v>92.199999999999989</v>
      </c>
      <c r="J177" s="19">
        <f>SUM(J171:J176)</f>
        <v>576</v>
      </c>
      <c r="K177" s="25"/>
      <c r="L177" s="19">
        <f>SUM(L171:L176)</f>
        <v>87.59</v>
      </c>
    </row>
    <row r="178" spans="1:12" ht="25.5" x14ac:dyDescent="0.25">
      <c r="A178" s="26">
        <f>A171</f>
        <v>2</v>
      </c>
      <c r="B178" s="13">
        <v>10</v>
      </c>
      <c r="C178" s="10" t="s">
        <v>25</v>
      </c>
      <c r="D178" s="7" t="s">
        <v>26</v>
      </c>
      <c r="E178" s="42" t="s">
        <v>46</v>
      </c>
      <c r="F178" s="43">
        <v>60</v>
      </c>
      <c r="G178" s="43">
        <v>1.3</v>
      </c>
      <c r="H178" s="43">
        <v>3.1</v>
      </c>
      <c r="I178" s="43">
        <v>5.9</v>
      </c>
      <c r="J178" s="43">
        <v>57</v>
      </c>
      <c r="K178" s="44" t="s">
        <v>47</v>
      </c>
      <c r="L178" s="43">
        <v>8.8699999999999992</v>
      </c>
    </row>
    <row r="179" spans="1:12" ht="15" x14ac:dyDescent="0.25">
      <c r="A179" s="23"/>
      <c r="B179" s="15"/>
      <c r="C179" s="11"/>
      <c r="D179" s="7" t="s">
        <v>27</v>
      </c>
      <c r="E179" s="42" t="s">
        <v>126</v>
      </c>
      <c r="F179" s="43">
        <v>265</v>
      </c>
      <c r="G179" s="43">
        <v>5</v>
      </c>
      <c r="H179" s="43">
        <v>5.7</v>
      </c>
      <c r="I179" s="43">
        <v>21</v>
      </c>
      <c r="J179" s="43">
        <v>155</v>
      </c>
      <c r="K179" s="44" t="s">
        <v>92</v>
      </c>
      <c r="L179" s="43">
        <v>24.66</v>
      </c>
    </row>
    <row r="180" spans="1:12" ht="15" x14ac:dyDescent="0.25">
      <c r="A180" s="23"/>
      <c r="B180" s="15"/>
      <c r="C180" s="11"/>
      <c r="D180" s="7" t="s">
        <v>28</v>
      </c>
      <c r="E180" s="42" t="s">
        <v>169</v>
      </c>
      <c r="F180" s="43">
        <v>200</v>
      </c>
      <c r="G180" s="43">
        <v>16.2</v>
      </c>
      <c r="H180" s="43">
        <v>17.2</v>
      </c>
      <c r="I180" s="43">
        <v>16.5</v>
      </c>
      <c r="J180" s="43">
        <v>286</v>
      </c>
      <c r="K180" s="44" t="s">
        <v>170</v>
      </c>
      <c r="L180" s="43">
        <v>45.79</v>
      </c>
    </row>
    <row r="181" spans="1:12" ht="15" x14ac:dyDescent="0.25">
      <c r="A181" s="23"/>
      <c r="B181" s="15"/>
      <c r="C181" s="11"/>
      <c r="D181" s="7" t="s">
        <v>30</v>
      </c>
      <c r="E181" s="42" t="s">
        <v>95</v>
      </c>
      <c r="F181" s="43">
        <v>200</v>
      </c>
      <c r="G181" s="43">
        <v>0.3</v>
      </c>
      <c r="H181" s="43">
        <v>0</v>
      </c>
      <c r="I181" s="43">
        <v>26.4</v>
      </c>
      <c r="J181" s="43">
        <v>107</v>
      </c>
      <c r="K181" s="44" t="s">
        <v>96</v>
      </c>
      <c r="L181" s="43">
        <v>8.42</v>
      </c>
    </row>
    <row r="182" spans="1:12" ht="15" x14ac:dyDescent="0.25">
      <c r="A182" s="23"/>
      <c r="B182" s="15"/>
      <c r="C182" s="11"/>
      <c r="D182" s="7" t="s">
        <v>31</v>
      </c>
      <c r="E182" s="42" t="s">
        <v>54</v>
      </c>
      <c r="F182" s="43">
        <v>40</v>
      </c>
      <c r="G182" s="43">
        <v>2</v>
      </c>
      <c r="H182" s="43">
        <v>0.6</v>
      </c>
      <c r="I182" s="43">
        <v>16.2</v>
      </c>
      <c r="J182" s="43">
        <v>78</v>
      </c>
      <c r="K182" s="44"/>
      <c r="L182" s="43">
        <v>4.6399999999999997</v>
      </c>
    </row>
    <row r="183" spans="1:12" ht="15" x14ac:dyDescent="0.25">
      <c r="A183" s="23"/>
      <c r="B183" s="15"/>
      <c r="C183" s="11"/>
      <c r="D183" s="7" t="s">
        <v>32</v>
      </c>
      <c r="E183" s="42" t="s">
        <v>44</v>
      </c>
      <c r="F183" s="43">
        <v>20</v>
      </c>
      <c r="G183" s="43">
        <v>0.7</v>
      </c>
      <c r="H183" s="43">
        <v>0.1</v>
      </c>
      <c r="I183" s="43">
        <v>9.4</v>
      </c>
      <c r="J183" s="43">
        <v>41</v>
      </c>
      <c r="K183" s="44"/>
      <c r="L183" s="43">
        <v>1.86</v>
      </c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4"/>
      <c r="B186" s="17"/>
      <c r="C186" s="8"/>
      <c r="D186" s="18" t="s">
        <v>33</v>
      </c>
      <c r="E186" s="9"/>
      <c r="F186" s="19">
        <f>SUM(F178:F185)</f>
        <v>785</v>
      </c>
      <c r="G186" s="19">
        <f>SUM(G178:G185)</f>
        <v>25.5</v>
      </c>
      <c r="H186" s="19">
        <f>SUM(H178:H185)</f>
        <v>26.700000000000003</v>
      </c>
      <c r="I186" s="19">
        <f>SUM(I178:I185)</f>
        <v>95.4</v>
      </c>
      <c r="J186" s="19">
        <f>SUM(J178:J185)</f>
        <v>724</v>
      </c>
      <c r="K186" s="25"/>
      <c r="L186" s="19">
        <f>SUM(L178:L185)</f>
        <v>94.24</v>
      </c>
    </row>
    <row r="187" spans="1:12" ht="15.75" thickBot="1" x14ac:dyDescent="0.25">
      <c r="A187" s="29">
        <f>A171</f>
        <v>2</v>
      </c>
      <c r="B187" s="30">
        <f>B171</f>
        <v>10</v>
      </c>
      <c r="C187" s="54" t="s">
        <v>4</v>
      </c>
      <c r="D187" s="55"/>
      <c r="E187" s="31"/>
      <c r="F187" s="32">
        <f>F177+F186</f>
        <v>1375</v>
      </c>
      <c r="G187" s="32">
        <f>G177+G186</f>
        <v>42.900000000000006</v>
      </c>
      <c r="H187" s="32">
        <f>H177+H186</f>
        <v>43.7</v>
      </c>
      <c r="I187" s="32">
        <f>I177+I186</f>
        <v>187.6</v>
      </c>
      <c r="J187" s="32">
        <f>J177+J186</f>
        <v>1300</v>
      </c>
      <c r="K187" s="32"/>
      <c r="L187" s="32">
        <f>L177+L186</f>
        <v>181.82999999999998</v>
      </c>
    </row>
    <row r="188" spans="1:12" ht="15" x14ac:dyDescent="0.25">
      <c r="A188" s="20">
        <v>3</v>
      </c>
      <c r="B188" s="21">
        <v>11</v>
      </c>
      <c r="C188" s="22" t="s">
        <v>20</v>
      </c>
      <c r="D188" s="5" t="s">
        <v>21</v>
      </c>
      <c r="E188" s="39" t="s">
        <v>127</v>
      </c>
      <c r="F188" s="40">
        <v>205</v>
      </c>
      <c r="G188" s="40">
        <v>5.4</v>
      </c>
      <c r="H188" s="40">
        <v>5.7</v>
      </c>
      <c r="I188" s="40">
        <v>21.2</v>
      </c>
      <c r="J188" s="40">
        <v>158</v>
      </c>
      <c r="K188" s="41" t="s">
        <v>128</v>
      </c>
      <c r="L188" s="40">
        <v>20.47</v>
      </c>
    </row>
    <row r="189" spans="1:12" ht="20.25" customHeight="1" x14ac:dyDescent="0.25">
      <c r="A189" s="23"/>
      <c r="B189" s="15"/>
      <c r="C189" s="11"/>
      <c r="D189" s="6" t="s">
        <v>26</v>
      </c>
      <c r="E189" s="42" t="s">
        <v>192</v>
      </c>
      <c r="F189" s="43">
        <v>80</v>
      </c>
      <c r="G189" s="43">
        <v>6.9</v>
      </c>
      <c r="H189" s="43">
        <v>8</v>
      </c>
      <c r="I189" s="43">
        <v>8.5</v>
      </c>
      <c r="J189" s="43">
        <v>155</v>
      </c>
      <c r="K189" s="44" t="s">
        <v>193</v>
      </c>
      <c r="L189" s="43">
        <v>14.86</v>
      </c>
    </row>
    <row r="190" spans="1:12" ht="15" x14ac:dyDescent="0.25">
      <c r="A190" s="23"/>
      <c r="B190" s="15"/>
      <c r="C190" s="11"/>
      <c r="D190" s="7" t="s">
        <v>22</v>
      </c>
      <c r="E190" s="42" t="s">
        <v>61</v>
      </c>
      <c r="F190" s="43">
        <v>207</v>
      </c>
      <c r="G190" s="43">
        <v>0.3</v>
      </c>
      <c r="H190" s="43">
        <v>0</v>
      </c>
      <c r="I190" s="43">
        <v>15.2</v>
      </c>
      <c r="J190" s="43">
        <v>62</v>
      </c>
      <c r="K190" s="44" t="s">
        <v>62</v>
      </c>
      <c r="L190" s="43">
        <v>4.49</v>
      </c>
    </row>
    <row r="191" spans="1:12" ht="15" x14ac:dyDescent="0.25">
      <c r="A191" s="23"/>
      <c r="B191" s="15"/>
      <c r="C191" s="11"/>
      <c r="D191" s="7" t="s">
        <v>23</v>
      </c>
      <c r="E191" s="42" t="s">
        <v>54</v>
      </c>
      <c r="F191" s="43">
        <v>20</v>
      </c>
      <c r="G191" s="43">
        <v>1</v>
      </c>
      <c r="H191" s="43">
        <v>0.3</v>
      </c>
      <c r="I191" s="43">
        <v>8.1</v>
      </c>
      <c r="J191" s="43">
        <v>39</v>
      </c>
      <c r="K191" s="44"/>
      <c r="L191" s="43">
        <v>1.86</v>
      </c>
    </row>
    <row r="192" spans="1:12" ht="15" x14ac:dyDescent="0.25">
      <c r="A192" s="23"/>
      <c r="B192" s="15"/>
      <c r="C192" s="11"/>
      <c r="D192" s="7" t="s">
        <v>24</v>
      </c>
      <c r="E192" s="42" t="s">
        <v>108</v>
      </c>
      <c r="F192" s="43">
        <v>130</v>
      </c>
      <c r="G192" s="43">
        <v>0.6</v>
      </c>
      <c r="H192" s="43">
        <v>0.5</v>
      </c>
      <c r="I192" s="43">
        <v>28</v>
      </c>
      <c r="J192" s="43">
        <v>119</v>
      </c>
      <c r="K192" s="44" t="s">
        <v>45</v>
      </c>
      <c r="L192" s="43">
        <v>26.5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SUM(F188:F194)</f>
        <v>642</v>
      </c>
      <c r="G195" s="19">
        <f t="shared" ref="G195:J195" si="60">SUM(G188:G194)</f>
        <v>14.200000000000001</v>
      </c>
      <c r="H195" s="19">
        <f t="shared" si="60"/>
        <v>14.5</v>
      </c>
      <c r="I195" s="19">
        <f t="shared" si="60"/>
        <v>81</v>
      </c>
      <c r="J195" s="19">
        <f t="shared" si="60"/>
        <v>533</v>
      </c>
      <c r="K195" s="25"/>
      <c r="L195" s="19">
        <f t="shared" ref="L195" si="61">SUM(L188:L194)</f>
        <v>68.180000000000007</v>
      </c>
    </row>
    <row r="196" spans="1:12" ht="15" x14ac:dyDescent="0.25">
      <c r="A196" s="26">
        <v>3</v>
      </c>
      <c r="B196" s="13">
        <v>11</v>
      </c>
      <c r="C196" s="10" t="s">
        <v>25</v>
      </c>
      <c r="D196" s="7" t="s">
        <v>26</v>
      </c>
      <c r="E196" s="42" t="s">
        <v>118</v>
      </c>
      <c r="F196" s="43">
        <v>60</v>
      </c>
      <c r="G196" s="43">
        <v>0.6</v>
      </c>
      <c r="H196" s="43">
        <v>3.1</v>
      </c>
      <c r="I196" s="43">
        <v>2.1</v>
      </c>
      <c r="J196" s="43">
        <v>39</v>
      </c>
      <c r="K196" s="44" t="s">
        <v>119</v>
      </c>
      <c r="L196" s="43">
        <v>10.220000000000001</v>
      </c>
    </row>
    <row r="197" spans="1:12" ht="15" x14ac:dyDescent="0.25">
      <c r="A197" s="23"/>
      <c r="B197" s="15"/>
      <c r="C197" s="11"/>
      <c r="D197" s="7" t="s">
        <v>27</v>
      </c>
      <c r="E197" s="42" t="s">
        <v>129</v>
      </c>
      <c r="F197" s="43">
        <v>265</v>
      </c>
      <c r="G197" s="43">
        <v>4.8</v>
      </c>
      <c r="H197" s="43">
        <v>5.8</v>
      </c>
      <c r="I197" s="43">
        <v>16.7</v>
      </c>
      <c r="J197" s="43">
        <v>138</v>
      </c>
      <c r="K197" s="44" t="s">
        <v>73</v>
      </c>
      <c r="L197" s="43">
        <v>24.2</v>
      </c>
    </row>
    <row r="198" spans="1:12" ht="25.5" x14ac:dyDescent="0.25">
      <c r="A198" s="23"/>
      <c r="B198" s="15"/>
      <c r="C198" s="11"/>
      <c r="D198" s="7" t="s">
        <v>28</v>
      </c>
      <c r="E198" s="42" t="s">
        <v>222</v>
      </c>
      <c r="F198" s="43">
        <v>100</v>
      </c>
      <c r="G198" s="43">
        <v>12.5</v>
      </c>
      <c r="H198" s="43">
        <v>10.9</v>
      </c>
      <c r="I198" s="43">
        <v>5.6</v>
      </c>
      <c r="J198" s="43">
        <v>171</v>
      </c>
      <c r="K198" s="44" t="s">
        <v>223</v>
      </c>
      <c r="L198" s="43">
        <v>50.9</v>
      </c>
    </row>
    <row r="199" spans="1:12" ht="17.25" customHeight="1" x14ac:dyDescent="0.25">
      <c r="A199" s="23"/>
      <c r="B199" s="15"/>
      <c r="C199" s="11"/>
      <c r="D199" s="7" t="s">
        <v>29</v>
      </c>
      <c r="E199" s="42" t="s">
        <v>50</v>
      </c>
      <c r="F199" s="43">
        <v>150</v>
      </c>
      <c r="G199" s="43">
        <v>3.3</v>
      </c>
      <c r="H199" s="43">
        <v>4.4000000000000004</v>
      </c>
      <c r="I199" s="43">
        <v>23.5</v>
      </c>
      <c r="J199" s="43">
        <v>147</v>
      </c>
      <c r="K199" s="44" t="s">
        <v>51</v>
      </c>
      <c r="L199" s="43">
        <v>11.33</v>
      </c>
    </row>
    <row r="200" spans="1:12" ht="15" x14ac:dyDescent="0.25">
      <c r="A200" s="23"/>
      <c r="B200" s="15"/>
      <c r="C200" s="11"/>
      <c r="D200" s="7" t="s">
        <v>30</v>
      </c>
      <c r="E200" s="42" t="s">
        <v>130</v>
      </c>
      <c r="F200" s="43">
        <v>200</v>
      </c>
      <c r="G200" s="43">
        <v>0.7</v>
      </c>
      <c r="H200" s="43">
        <v>0</v>
      </c>
      <c r="I200" s="43">
        <v>23.9</v>
      </c>
      <c r="J200" s="43">
        <v>98</v>
      </c>
      <c r="K200" s="44" t="s">
        <v>131</v>
      </c>
      <c r="L200" s="43">
        <v>4.0199999999999996</v>
      </c>
    </row>
    <row r="201" spans="1:12" ht="15" x14ac:dyDescent="0.25">
      <c r="A201" s="23"/>
      <c r="B201" s="15"/>
      <c r="C201" s="11"/>
      <c r="D201" s="7" t="s">
        <v>31</v>
      </c>
      <c r="E201" s="42" t="s">
        <v>54</v>
      </c>
      <c r="F201" s="43">
        <v>40</v>
      </c>
      <c r="G201" s="43">
        <v>2</v>
      </c>
      <c r="H201" s="43">
        <v>0.6</v>
      </c>
      <c r="I201" s="43">
        <v>16.2</v>
      </c>
      <c r="J201" s="43">
        <v>78</v>
      </c>
      <c r="K201" s="44"/>
      <c r="L201" s="43">
        <v>4.6399999999999997</v>
      </c>
    </row>
    <row r="202" spans="1:12" ht="15" x14ac:dyDescent="0.25">
      <c r="A202" s="23"/>
      <c r="B202" s="15"/>
      <c r="C202" s="11"/>
      <c r="D202" s="7" t="s">
        <v>32</v>
      </c>
      <c r="E202" s="42" t="s">
        <v>44</v>
      </c>
      <c r="F202" s="43">
        <v>20</v>
      </c>
      <c r="G202" s="43">
        <v>0.7</v>
      </c>
      <c r="H202" s="43">
        <v>0.1</v>
      </c>
      <c r="I202" s="43">
        <v>9.4</v>
      </c>
      <c r="J202" s="43">
        <v>41</v>
      </c>
      <c r="K202" s="44"/>
      <c r="L202" s="43">
        <v>1.86</v>
      </c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835</v>
      </c>
      <c r="G205" s="19">
        <f>SUM(G196:G204)</f>
        <v>24.599999999999998</v>
      </c>
      <c r="H205" s="19">
        <f>SUM(H196:H204)</f>
        <v>24.900000000000006</v>
      </c>
      <c r="I205" s="19">
        <f>SUM(I196:I204)</f>
        <v>97.4</v>
      </c>
      <c r="J205" s="19">
        <f>SUM(J196:J204)</f>
        <v>712</v>
      </c>
      <c r="K205" s="25"/>
      <c r="L205" s="19">
        <f>SUM(L196:L204)</f>
        <v>107.16999999999999</v>
      </c>
    </row>
    <row r="206" spans="1:12" ht="15.75" thickBot="1" x14ac:dyDescent="0.25">
      <c r="A206" s="29">
        <f>A188</f>
        <v>3</v>
      </c>
      <c r="B206" s="30">
        <f>B188</f>
        <v>11</v>
      </c>
      <c r="C206" s="54" t="s">
        <v>4</v>
      </c>
      <c r="D206" s="55"/>
      <c r="E206" s="31"/>
      <c r="F206" s="32">
        <f>F195+F205</f>
        <v>1477</v>
      </c>
      <c r="G206" s="32">
        <f>G195+G205</f>
        <v>38.799999999999997</v>
      </c>
      <c r="H206" s="32">
        <f>H195+H205</f>
        <v>39.400000000000006</v>
      </c>
      <c r="I206" s="32">
        <f t="shared" ref="I206" si="62">I195+I205</f>
        <v>178.4</v>
      </c>
      <c r="J206" s="32">
        <f>J195+J205</f>
        <v>1245</v>
      </c>
      <c r="K206" s="32"/>
      <c r="L206" s="32">
        <f>L195+L205</f>
        <v>175.35</v>
      </c>
    </row>
    <row r="207" spans="1:12" ht="51" x14ac:dyDescent="0.25">
      <c r="A207" s="20">
        <v>3</v>
      </c>
      <c r="B207" s="21">
        <v>12</v>
      </c>
      <c r="C207" s="22" t="s">
        <v>20</v>
      </c>
      <c r="D207" s="5" t="s">
        <v>21</v>
      </c>
      <c r="E207" s="39" t="s">
        <v>224</v>
      </c>
      <c r="F207" s="40">
        <v>290</v>
      </c>
      <c r="G207" s="40">
        <v>16</v>
      </c>
      <c r="H207" s="40">
        <v>16</v>
      </c>
      <c r="I207" s="40">
        <v>40.5</v>
      </c>
      <c r="J207" s="40">
        <v>370</v>
      </c>
      <c r="K207" s="41" t="s">
        <v>216</v>
      </c>
      <c r="L207" s="40">
        <v>37.08</v>
      </c>
    </row>
    <row r="208" spans="1:12" ht="15" x14ac:dyDescent="0.25">
      <c r="A208" s="23"/>
      <c r="B208" s="15"/>
      <c r="C208" s="11"/>
      <c r="D208" s="7" t="s">
        <v>22</v>
      </c>
      <c r="E208" s="42" t="s">
        <v>42</v>
      </c>
      <c r="F208" s="43">
        <v>200</v>
      </c>
      <c r="G208" s="43">
        <v>0.2</v>
      </c>
      <c r="H208" s="43">
        <v>0</v>
      </c>
      <c r="I208" s="43">
        <v>15</v>
      </c>
      <c r="J208" s="43">
        <v>61</v>
      </c>
      <c r="K208" s="44" t="s">
        <v>43</v>
      </c>
      <c r="L208" s="43">
        <v>2.33</v>
      </c>
    </row>
    <row r="209" spans="1:12" ht="15" x14ac:dyDescent="0.25">
      <c r="A209" s="23"/>
      <c r="B209" s="15"/>
      <c r="C209" s="11"/>
      <c r="D209" s="7" t="s">
        <v>23</v>
      </c>
      <c r="E209" s="42" t="s">
        <v>44</v>
      </c>
      <c r="F209" s="43">
        <v>20</v>
      </c>
      <c r="G209" s="43">
        <v>0.7</v>
      </c>
      <c r="H209" s="43">
        <v>0.1</v>
      </c>
      <c r="I209" s="43">
        <v>9.4</v>
      </c>
      <c r="J209" s="43">
        <v>41</v>
      </c>
      <c r="K209" s="44"/>
      <c r="L209" s="43">
        <v>1.86</v>
      </c>
    </row>
    <row r="210" spans="1:12" ht="15" x14ac:dyDescent="0.25">
      <c r="A210" s="23"/>
      <c r="B210" s="15"/>
      <c r="C210" s="11"/>
      <c r="D210" s="7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.75" customHeight="1" x14ac:dyDescent="0.25">
      <c r="A213" s="24"/>
      <c r="B213" s="17"/>
      <c r="C213" s="8"/>
      <c r="D213" s="18" t="s">
        <v>33</v>
      </c>
      <c r="E213" s="9"/>
      <c r="F213" s="19">
        <f>SUM(F207:F212)</f>
        <v>510</v>
      </c>
      <c r="G213" s="19">
        <f>SUM(G207:G212)</f>
        <v>16.899999999999999</v>
      </c>
      <c r="H213" s="19">
        <f>SUM(H207:H212)</f>
        <v>16.100000000000001</v>
      </c>
      <c r="I213" s="19">
        <f>SUM(I207:I212)</f>
        <v>64.900000000000006</v>
      </c>
      <c r="J213" s="19">
        <f>SUM(J207:J212)</f>
        <v>472</v>
      </c>
      <c r="K213" s="25"/>
      <c r="L213" s="19">
        <f>SUM(L207:L212)</f>
        <v>41.269999999999996</v>
      </c>
    </row>
    <row r="214" spans="1:12" ht="15" x14ac:dyDescent="0.25">
      <c r="A214" s="26">
        <v>3</v>
      </c>
      <c r="B214" s="13">
        <v>12</v>
      </c>
      <c r="C214" s="10" t="s">
        <v>25</v>
      </c>
      <c r="D214" s="7" t="s">
        <v>26</v>
      </c>
      <c r="E214" s="42" t="s">
        <v>194</v>
      </c>
      <c r="F214" s="43">
        <v>60</v>
      </c>
      <c r="G214" s="43">
        <v>3.1</v>
      </c>
      <c r="H214" s="43">
        <v>5.8</v>
      </c>
      <c r="I214" s="43">
        <v>3.1</v>
      </c>
      <c r="J214" s="43">
        <v>77</v>
      </c>
      <c r="K214" s="44" t="s">
        <v>195</v>
      </c>
      <c r="L214" s="43">
        <v>8.7899999999999991</v>
      </c>
    </row>
    <row r="215" spans="1:12" ht="15" x14ac:dyDescent="0.25">
      <c r="A215" s="23"/>
      <c r="B215" s="15"/>
      <c r="C215" s="11"/>
      <c r="D215" s="7" t="s">
        <v>27</v>
      </c>
      <c r="E215" s="42" t="s">
        <v>179</v>
      </c>
      <c r="F215" s="43">
        <v>265</v>
      </c>
      <c r="G215" s="43">
        <v>4.7</v>
      </c>
      <c r="H215" s="43">
        <v>5.2</v>
      </c>
      <c r="I215" s="43">
        <v>14.4</v>
      </c>
      <c r="J215" s="43">
        <v>123</v>
      </c>
      <c r="K215" s="44" t="s">
        <v>142</v>
      </c>
      <c r="L215" s="43">
        <v>33.99</v>
      </c>
    </row>
    <row r="216" spans="1:12" ht="15" x14ac:dyDescent="0.25">
      <c r="A216" s="23"/>
      <c r="B216" s="15"/>
      <c r="C216" s="11"/>
      <c r="D216" s="7" t="s">
        <v>28</v>
      </c>
      <c r="E216" s="42" t="s">
        <v>196</v>
      </c>
      <c r="F216" s="43">
        <v>90</v>
      </c>
      <c r="G216" s="43">
        <v>9.1999999999999993</v>
      </c>
      <c r="H216" s="43">
        <v>9.8000000000000007</v>
      </c>
      <c r="I216" s="43">
        <v>11.3</v>
      </c>
      <c r="J216" s="43">
        <v>170</v>
      </c>
      <c r="K216" s="44" t="s">
        <v>197</v>
      </c>
      <c r="L216" s="43">
        <v>50.67</v>
      </c>
    </row>
    <row r="217" spans="1:12" ht="15" x14ac:dyDescent="0.25">
      <c r="A217" s="23"/>
      <c r="B217" s="15"/>
      <c r="C217" s="11"/>
      <c r="D217" s="7" t="s">
        <v>29</v>
      </c>
      <c r="E217" s="42" t="s">
        <v>160</v>
      </c>
      <c r="F217" s="43">
        <v>150</v>
      </c>
      <c r="G217" s="43">
        <v>3.2</v>
      </c>
      <c r="H217" s="43">
        <v>2.8</v>
      </c>
      <c r="I217" s="43">
        <v>34.299999999999997</v>
      </c>
      <c r="J217" s="43">
        <v>175</v>
      </c>
      <c r="K217" s="44" t="s">
        <v>116</v>
      </c>
      <c r="L217" s="43">
        <v>5.13</v>
      </c>
    </row>
    <row r="218" spans="1:12" ht="15" x14ac:dyDescent="0.25">
      <c r="A218" s="23"/>
      <c r="B218" s="15"/>
      <c r="C218" s="11"/>
      <c r="D218" s="7" t="s">
        <v>30</v>
      </c>
      <c r="E218" s="42" t="s">
        <v>52</v>
      </c>
      <c r="F218" s="43">
        <v>200</v>
      </c>
      <c r="G218" s="43">
        <v>0.3</v>
      </c>
      <c r="H218" s="43">
        <v>0.2</v>
      </c>
      <c r="I218" s="43">
        <v>21.5</v>
      </c>
      <c r="J218" s="43">
        <v>89</v>
      </c>
      <c r="K218" s="44" t="s">
        <v>53</v>
      </c>
      <c r="L218" s="43">
        <v>12.53</v>
      </c>
    </row>
    <row r="219" spans="1:12" ht="15" x14ac:dyDescent="0.25">
      <c r="A219" s="23"/>
      <c r="B219" s="15"/>
      <c r="C219" s="11"/>
      <c r="D219" s="7" t="s">
        <v>31</v>
      </c>
      <c r="E219" s="42" t="s">
        <v>54</v>
      </c>
      <c r="F219" s="43">
        <v>40</v>
      </c>
      <c r="G219" s="43">
        <v>2</v>
      </c>
      <c r="H219" s="43">
        <v>0.6</v>
      </c>
      <c r="I219" s="43">
        <v>16.2</v>
      </c>
      <c r="J219" s="43">
        <v>78</v>
      </c>
      <c r="K219" s="44"/>
      <c r="L219" s="43">
        <v>2.79</v>
      </c>
    </row>
    <row r="220" spans="1:12" ht="15" x14ac:dyDescent="0.25">
      <c r="A220" s="23"/>
      <c r="B220" s="15"/>
      <c r="C220" s="11"/>
      <c r="D220" s="7" t="s">
        <v>32</v>
      </c>
      <c r="E220" s="42" t="s">
        <v>44</v>
      </c>
      <c r="F220" s="43">
        <v>20</v>
      </c>
      <c r="G220" s="43">
        <v>0.7</v>
      </c>
      <c r="H220" s="43">
        <v>0.1</v>
      </c>
      <c r="I220" s="43">
        <v>9.4</v>
      </c>
      <c r="J220" s="43">
        <v>41</v>
      </c>
      <c r="K220" s="44"/>
      <c r="L220" s="43">
        <v>2.79</v>
      </c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4"/>
      <c r="B223" s="17"/>
      <c r="C223" s="8"/>
      <c r="D223" s="18" t="s">
        <v>33</v>
      </c>
      <c r="E223" s="9"/>
      <c r="F223" s="19">
        <f>SUM(F214:F222)</f>
        <v>825</v>
      </c>
      <c r="G223" s="19">
        <f>SUM(G214:G222)</f>
        <v>23.2</v>
      </c>
      <c r="H223" s="19">
        <f>SUM(H214:H222)</f>
        <v>24.500000000000004</v>
      </c>
      <c r="I223" s="19">
        <f>SUM(I214:I222)</f>
        <v>110.2</v>
      </c>
      <c r="J223" s="19">
        <f>SUM(J214:J222)</f>
        <v>753</v>
      </c>
      <c r="K223" s="25"/>
      <c r="L223" s="19">
        <f>SUM(L214:L222)</f>
        <v>116.69000000000001</v>
      </c>
    </row>
    <row r="224" spans="1:12" ht="15.75" thickBot="1" x14ac:dyDescent="0.25">
      <c r="A224" s="29">
        <f>A207</f>
        <v>3</v>
      </c>
      <c r="B224" s="30">
        <f>B207</f>
        <v>12</v>
      </c>
      <c r="C224" s="54" t="s">
        <v>4</v>
      </c>
      <c r="D224" s="55"/>
      <c r="E224" s="31"/>
      <c r="F224" s="32">
        <f>F213+F223</f>
        <v>1335</v>
      </c>
      <c r="G224" s="32">
        <f>G213+G223</f>
        <v>40.099999999999994</v>
      </c>
      <c r="H224" s="32">
        <f>H213+H223</f>
        <v>40.600000000000009</v>
      </c>
      <c r="I224" s="32">
        <f t="shared" ref="I224" si="63">I213+I223</f>
        <v>175.10000000000002</v>
      </c>
      <c r="J224" s="32">
        <f>J213+J223</f>
        <v>1225</v>
      </c>
      <c r="K224" s="32"/>
      <c r="L224" s="32">
        <f>L213+L223</f>
        <v>157.96</v>
      </c>
    </row>
    <row r="225" spans="1:12" ht="15" x14ac:dyDescent="0.25">
      <c r="A225" s="20">
        <v>3</v>
      </c>
      <c r="B225" s="21">
        <v>13</v>
      </c>
      <c r="C225" s="22" t="s">
        <v>20</v>
      </c>
      <c r="D225" s="5" t="s">
        <v>21</v>
      </c>
      <c r="E225" s="39" t="s">
        <v>132</v>
      </c>
      <c r="F225" s="40">
        <v>170</v>
      </c>
      <c r="G225" s="40">
        <v>23.8</v>
      </c>
      <c r="H225" s="40">
        <v>14.5</v>
      </c>
      <c r="I225" s="40">
        <v>23.5</v>
      </c>
      <c r="J225" s="40">
        <v>320</v>
      </c>
      <c r="K225" s="41" t="s">
        <v>133</v>
      </c>
      <c r="L225" s="40">
        <v>71.5</v>
      </c>
    </row>
    <row r="226" spans="1:12" ht="15" x14ac:dyDescent="0.25">
      <c r="A226" s="23"/>
      <c r="B226" s="15"/>
      <c r="C226" s="11"/>
      <c r="D226" s="6" t="s">
        <v>65</v>
      </c>
      <c r="E226" s="42" t="s">
        <v>134</v>
      </c>
      <c r="F226" s="43">
        <v>35</v>
      </c>
      <c r="G226" s="43">
        <v>5.3</v>
      </c>
      <c r="H226" s="43">
        <v>3.7</v>
      </c>
      <c r="I226" s="43">
        <v>7.2</v>
      </c>
      <c r="J226" s="43">
        <v>83</v>
      </c>
      <c r="K226" s="44" t="s">
        <v>64</v>
      </c>
      <c r="L226" s="43">
        <v>11.46</v>
      </c>
    </row>
    <row r="227" spans="1:12" ht="15" x14ac:dyDescent="0.25">
      <c r="A227" s="23"/>
      <c r="B227" s="15"/>
      <c r="C227" s="11"/>
      <c r="D227" s="7" t="s">
        <v>22</v>
      </c>
      <c r="E227" s="42" t="s">
        <v>68</v>
      </c>
      <c r="F227" s="43">
        <v>200</v>
      </c>
      <c r="G227" s="43">
        <v>3.2</v>
      </c>
      <c r="H227" s="43">
        <v>3</v>
      </c>
      <c r="I227" s="43">
        <v>21.1</v>
      </c>
      <c r="J227" s="43">
        <v>124</v>
      </c>
      <c r="K227" s="44" t="s">
        <v>71</v>
      </c>
      <c r="L227" s="43">
        <v>6.74</v>
      </c>
    </row>
    <row r="228" spans="1:12" ht="25.5" x14ac:dyDescent="0.25">
      <c r="A228" s="23"/>
      <c r="B228" s="15"/>
      <c r="C228" s="11"/>
      <c r="D228" s="7" t="s">
        <v>83</v>
      </c>
      <c r="E228" s="42" t="s">
        <v>82</v>
      </c>
      <c r="F228" s="43">
        <v>125</v>
      </c>
      <c r="G228" s="43">
        <v>1.8</v>
      </c>
      <c r="H228" s="43">
        <v>1.5</v>
      </c>
      <c r="I228" s="43">
        <v>4.5</v>
      </c>
      <c r="J228" s="43">
        <v>39</v>
      </c>
      <c r="K228" s="44"/>
      <c r="L228" s="43">
        <v>38</v>
      </c>
    </row>
    <row r="229" spans="1:12" ht="15" x14ac:dyDescent="0.25">
      <c r="A229" s="23"/>
      <c r="B229" s="15"/>
      <c r="C229" s="11"/>
      <c r="D229" s="7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.75" customHeight="1" x14ac:dyDescent="0.25">
      <c r="A232" s="24"/>
      <c r="B232" s="17"/>
      <c r="C232" s="8"/>
      <c r="D232" s="18" t="s">
        <v>33</v>
      </c>
      <c r="E232" s="9"/>
      <c r="F232" s="19">
        <f>SUM(F225:F231)</f>
        <v>530</v>
      </c>
      <c r="G232" s="19">
        <f t="shared" ref="G232:J232" si="64">SUM(G225:G231)</f>
        <v>34.1</v>
      </c>
      <c r="H232" s="19">
        <f t="shared" si="64"/>
        <v>22.7</v>
      </c>
      <c r="I232" s="19">
        <f t="shared" si="64"/>
        <v>56.3</v>
      </c>
      <c r="J232" s="19">
        <f t="shared" si="64"/>
        <v>566</v>
      </c>
      <c r="K232" s="25"/>
      <c r="L232" s="19">
        <f t="shared" ref="L232" si="65">SUM(L225:L231)</f>
        <v>127.7</v>
      </c>
    </row>
    <row r="233" spans="1:12" ht="15" x14ac:dyDescent="0.25">
      <c r="A233" s="26">
        <v>3</v>
      </c>
      <c r="B233" s="13">
        <v>13</v>
      </c>
      <c r="C233" s="10" t="s">
        <v>25</v>
      </c>
      <c r="D233" s="7" t="s">
        <v>26</v>
      </c>
      <c r="E233" s="42" t="s">
        <v>198</v>
      </c>
      <c r="F233" s="43">
        <v>60</v>
      </c>
      <c r="G233" s="43">
        <v>1.4</v>
      </c>
      <c r="H233" s="43">
        <v>4.9000000000000004</v>
      </c>
      <c r="I233" s="43">
        <v>6.3</v>
      </c>
      <c r="J233" s="43">
        <v>75</v>
      </c>
      <c r="K233" s="44" t="s">
        <v>150</v>
      </c>
      <c r="L233" s="43">
        <v>9.74</v>
      </c>
    </row>
    <row r="234" spans="1:12" ht="15" x14ac:dyDescent="0.25">
      <c r="A234" s="23"/>
      <c r="B234" s="15"/>
      <c r="C234" s="11"/>
      <c r="D234" s="7" t="s">
        <v>27</v>
      </c>
      <c r="E234" s="42" t="s">
        <v>55</v>
      </c>
      <c r="F234" s="43">
        <v>280</v>
      </c>
      <c r="G234" s="43">
        <v>5.0999999999999996</v>
      </c>
      <c r="H234" s="43">
        <v>4.8</v>
      </c>
      <c r="I234" s="43">
        <v>30.2</v>
      </c>
      <c r="J234" s="43">
        <v>184</v>
      </c>
      <c r="K234" s="44" t="s">
        <v>56</v>
      </c>
      <c r="L234" s="43">
        <v>22.8</v>
      </c>
    </row>
    <row r="235" spans="1:12" ht="15" x14ac:dyDescent="0.25">
      <c r="A235" s="23"/>
      <c r="B235" s="15"/>
      <c r="C235" s="11"/>
      <c r="D235" s="7" t="s">
        <v>28</v>
      </c>
      <c r="E235" s="42" t="s">
        <v>199</v>
      </c>
      <c r="F235" s="43">
        <v>105</v>
      </c>
      <c r="G235" s="43">
        <v>11.3</v>
      </c>
      <c r="H235" s="43">
        <v>10.5</v>
      </c>
      <c r="I235" s="43">
        <v>4.8</v>
      </c>
      <c r="J235" s="43">
        <v>159</v>
      </c>
      <c r="K235" s="53" t="s">
        <v>202</v>
      </c>
      <c r="L235" s="43">
        <v>41.58</v>
      </c>
    </row>
    <row r="236" spans="1:12" ht="15" x14ac:dyDescent="0.25">
      <c r="A236" s="23"/>
      <c r="B236" s="15"/>
      <c r="C236" s="11"/>
      <c r="D236" s="7" t="s">
        <v>29</v>
      </c>
      <c r="E236" s="42" t="s">
        <v>200</v>
      </c>
      <c r="F236" s="43">
        <v>150</v>
      </c>
      <c r="G236" s="43">
        <v>1.2</v>
      </c>
      <c r="H236" s="43">
        <v>5.0999999999999996</v>
      </c>
      <c r="I236" s="43">
        <v>21.6</v>
      </c>
      <c r="J236" s="43">
        <v>137</v>
      </c>
      <c r="K236" s="44" t="s">
        <v>201</v>
      </c>
      <c r="L236" s="43">
        <v>7.4</v>
      </c>
    </row>
    <row r="237" spans="1:12" ht="15" x14ac:dyDescent="0.25">
      <c r="A237" s="23"/>
      <c r="B237" s="15"/>
      <c r="C237" s="11"/>
      <c r="D237" s="7" t="s">
        <v>30</v>
      </c>
      <c r="E237" s="42" t="s">
        <v>104</v>
      </c>
      <c r="F237" s="43">
        <v>200</v>
      </c>
      <c r="G237" s="43">
        <v>0.2</v>
      </c>
      <c r="H237" s="43">
        <v>0.1</v>
      </c>
      <c r="I237" s="43">
        <v>19.100000000000001</v>
      </c>
      <c r="J237" s="43">
        <v>78</v>
      </c>
      <c r="K237" s="44" t="s">
        <v>105</v>
      </c>
      <c r="L237" s="43">
        <v>13.72</v>
      </c>
    </row>
    <row r="238" spans="1:12" ht="15" x14ac:dyDescent="0.25">
      <c r="A238" s="23"/>
      <c r="B238" s="15"/>
      <c r="C238" s="11"/>
      <c r="D238" s="7" t="s">
        <v>31</v>
      </c>
      <c r="E238" s="42" t="s">
        <v>54</v>
      </c>
      <c r="F238" s="43">
        <v>40</v>
      </c>
      <c r="G238" s="43">
        <v>2</v>
      </c>
      <c r="H238" s="43">
        <v>0.6</v>
      </c>
      <c r="I238" s="43">
        <v>16.2</v>
      </c>
      <c r="J238" s="43">
        <v>75</v>
      </c>
      <c r="K238" s="44"/>
      <c r="L238" s="43">
        <v>2.79</v>
      </c>
    </row>
    <row r="239" spans="1:12" ht="15" x14ac:dyDescent="0.25">
      <c r="A239" s="23"/>
      <c r="B239" s="15"/>
      <c r="C239" s="11"/>
      <c r="D239" s="7" t="s">
        <v>32</v>
      </c>
      <c r="E239" s="42" t="s">
        <v>44</v>
      </c>
      <c r="F239" s="43">
        <v>40</v>
      </c>
      <c r="G239" s="43">
        <v>1.4</v>
      </c>
      <c r="H239" s="43">
        <v>0.2</v>
      </c>
      <c r="I239" s="43">
        <v>18.8</v>
      </c>
      <c r="J239" s="43">
        <v>83</v>
      </c>
      <c r="K239" s="44"/>
      <c r="L239" s="43">
        <v>3.71</v>
      </c>
    </row>
    <row r="240" spans="1:12" ht="15" x14ac:dyDescent="0.2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4"/>
      <c r="B242" s="17"/>
      <c r="C242" s="8"/>
      <c r="D242" s="18" t="s">
        <v>33</v>
      </c>
      <c r="E242" s="9"/>
      <c r="F242" s="19">
        <f>SUM(F233:F241)</f>
        <v>875</v>
      </c>
      <c r="G242" s="19">
        <f>SUM(G233:G241)</f>
        <v>22.599999999999998</v>
      </c>
      <c r="H242" s="19">
        <f>SUM(H233:H241)</f>
        <v>26.2</v>
      </c>
      <c r="I242" s="19">
        <f>SUM(I233:I241)</f>
        <v>117</v>
      </c>
      <c r="J242" s="19">
        <f>SUM(J233:J241)</f>
        <v>791</v>
      </c>
      <c r="K242" s="25"/>
      <c r="L242" s="19">
        <f>SUM(L233:L241)</f>
        <v>101.74000000000001</v>
      </c>
    </row>
    <row r="243" spans="1:12" ht="15.75" thickBot="1" x14ac:dyDescent="0.25">
      <c r="A243" s="29">
        <f>A225</f>
        <v>3</v>
      </c>
      <c r="B243" s="30">
        <f>B225</f>
        <v>13</v>
      </c>
      <c r="C243" s="54" t="s">
        <v>4</v>
      </c>
      <c r="D243" s="55"/>
      <c r="E243" s="31"/>
      <c r="F243" s="32">
        <f>F232+F242</f>
        <v>1405</v>
      </c>
      <c r="G243" s="32">
        <f>G232+G242</f>
        <v>56.7</v>
      </c>
      <c r="H243" s="32">
        <f>H232+H242</f>
        <v>48.9</v>
      </c>
      <c r="I243" s="32">
        <f t="shared" ref="I243" si="66">I232+I242</f>
        <v>173.3</v>
      </c>
      <c r="J243" s="32">
        <f>J232+J242</f>
        <v>1357</v>
      </c>
      <c r="K243" s="32"/>
      <c r="L243" s="32">
        <f>L232+L242</f>
        <v>229.44</v>
      </c>
    </row>
    <row r="244" spans="1:12" ht="25.5" x14ac:dyDescent="0.25">
      <c r="A244" s="20">
        <v>3</v>
      </c>
      <c r="B244" s="21">
        <v>14</v>
      </c>
      <c r="C244" s="22" t="s">
        <v>20</v>
      </c>
      <c r="D244" s="5" t="s">
        <v>21</v>
      </c>
      <c r="E244" s="39" t="s">
        <v>203</v>
      </c>
      <c r="F244" s="40">
        <v>240</v>
      </c>
      <c r="G244" s="40">
        <v>16.8</v>
      </c>
      <c r="H244" s="40">
        <v>14.5</v>
      </c>
      <c r="I244" s="40">
        <v>26.8</v>
      </c>
      <c r="J244" s="40">
        <v>343</v>
      </c>
      <c r="K244" s="41" t="s">
        <v>204</v>
      </c>
      <c r="L244" s="40">
        <v>60.86</v>
      </c>
    </row>
    <row r="245" spans="1:12" ht="15" x14ac:dyDescent="0.25">
      <c r="A245" s="23"/>
      <c r="B245" s="15"/>
      <c r="C245" s="11"/>
      <c r="D245" s="7" t="s">
        <v>22</v>
      </c>
      <c r="E245" s="42" t="s">
        <v>61</v>
      </c>
      <c r="F245" s="43">
        <v>207</v>
      </c>
      <c r="G245" s="43">
        <v>0.3</v>
      </c>
      <c r="H245" s="43">
        <v>0</v>
      </c>
      <c r="I245" s="43">
        <v>15.2</v>
      </c>
      <c r="J245" s="43">
        <v>62</v>
      </c>
      <c r="K245" s="44" t="s">
        <v>62</v>
      </c>
      <c r="L245" s="43">
        <v>4.49</v>
      </c>
    </row>
    <row r="246" spans="1:12" ht="15" x14ac:dyDescent="0.25">
      <c r="A246" s="23"/>
      <c r="B246" s="15"/>
      <c r="C246" s="11"/>
      <c r="D246" s="7" t="s">
        <v>31</v>
      </c>
      <c r="E246" s="42" t="s">
        <v>54</v>
      </c>
      <c r="F246" s="43">
        <v>20</v>
      </c>
      <c r="G246" s="43">
        <v>1</v>
      </c>
      <c r="H246" s="43">
        <v>0.3</v>
      </c>
      <c r="I246" s="43">
        <v>8.1</v>
      </c>
      <c r="J246" s="43">
        <v>39</v>
      </c>
      <c r="K246" s="44"/>
      <c r="L246" s="43">
        <v>1.86</v>
      </c>
    </row>
    <row r="247" spans="1:12" ht="15" x14ac:dyDescent="0.25">
      <c r="A247" s="23"/>
      <c r="B247" s="15"/>
      <c r="C247" s="11"/>
      <c r="D247" s="7" t="s">
        <v>141</v>
      </c>
      <c r="E247" s="42" t="s">
        <v>135</v>
      </c>
      <c r="F247" s="43">
        <v>30</v>
      </c>
      <c r="G247" s="43">
        <v>1.2</v>
      </c>
      <c r="H247" s="43">
        <v>2.4</v>
      </c>
      <c r="I247" s="43">
        <v>15</v>
      </c>
      <c r="J247" s="43">
        <v>86</v>
      </c>
      <c r="K247" s="44"/>
      <c r="L247" s="43">
        <v>38</v>
      </c>
    </row>
    <row r="248" spans="1:12" ht="15" x14ac:dyDescent="0.25">
      <c r="A248" s="23"/>
      <c r="B248" s="15"/>
      <c r="C248" s="11"/>
      <c r="D248" s="6"/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5.75" customHeight="1" x14ac:dyDescent="0.25">
      <c r="A250" s="24"/>
      <c r="B250" s="17"/>
      <c r="C250" s="8"/>
      <c r="D250" s="18" t="s">
        <v>33</v>
      </c>
      <c r="E250" s="9"/>
      <c r="F250" s="19">
        <f>SUM(F244:F249)</f>
        <v>497</v>
      </c>
      <c r="G250" s="19">
        <f>SUM(G244:G249)</f>
        <v>19.3</v>
      </c>
      <c r="H250" s="19">
        <f>SUM(H244:H249)</f>
        <v>17.2</v>
      </c>
      <c r="I250" s="19">
        <f>SUM(I244:I249)</f>
        <v>65.099999999999994</v>
      </c>
      <c r="J250" s="19">
        <f>SUM(J244:J249)</f>
        <v>530</v>
      </c>
      <c r="K250" s="25"/>
      <c r="L250" s="19">
        <f>SUM(L244:L249)</f>
        <v>105.21</v>
      </c>
    </row>
    <row r="251" spans="1:12" ht="15" x14ac:dyDescent="0.25">
      <c r="A251" s="26">
        <v>3</v>
      </c>
      <c r="B251" s="13">
        <v>14</v>
      </c>
      <c r="C251" s="10" t="s">
        <v>25</v>
      </c>
      <c r="D251" s="7" t="s">
        <v>26</v>
      </c>
      <c r="E251" s="42" t="s">
        <v>136</v>
      </c>
      <c r="F251" s="43">
        <v>60</v>
      </c>
      <c r="G251" s="43">
        <v>0.8</v>
      </c>
      <c r="H251" s="43">
        <v>3.1</v>
      </c>
      <c r="I251" s="43">
        <v>5.6</v>
      </c>
      <c r="J251" s="43">
        <v>54</v>
      </c>
      <c r="K251" s="44" t="s">
        <v>137</v>
      </c>
      <c r="L251" s="43">
        <v>6.2</v>
      </c>
    </row>
    <row r="252" spans="1:12" ht="15" x14ac:dyDescent="0.25">
      <c r="A252" s="23"/>
      <c r="B252" s="15"/>
      <c r="C252" s="11"/>
      <c r="D252" s="7" t="s">
        <v>27</v>
      </c>
      <c r="E252" s="42" t="s">
        <v>205</v>
      </c>
      <c r="F252" s="43">
        <v>260</v>
      </c>
      <c r="G252" s="43">
        <v>7.1</v>
      </c>
      <c r="H252" s="43">
        <v>8.1</v>
      </c>
      <c r="I252" s="43">
        <v>13.5</v>
      </c>
      <c r="J252" s="43">
        <v>155</v>
      </c>
      <c r="K252" s="44" t="s">
        <v>168</v>
      </c>
      <c r="L252" s="43">
        <v>22.88</v>
      </c>
    </row>
    <row r="253" spans="1:12" ht="15" x14ac:dyDescent="0.25">
      <c r="A253" s="23"/>
      <c r="B253" s="15"/>
      <c r="C253" s="11"/>
      <c r="D253" s="7" t="s">
        <v>28</v>
      </c>
      <c r="E253" s="42" t="s">
        <v>138</v>
      </c>
      <c r="F253" s="43">
        <v>90</v>
      </c>
      <c r="G253" s="43">
        <v>10.4</v>
      </c>
      <c r="H253" s="43">
        <v>7.5</v>
      </c>
      <c r="I253" s="43">
        <v>7.6</v>
      </c>
      <c r="J253" s="43">
        <v>140</v>
      </c>
      <c r="K253" s="44" t="s">
        <v>139</v>
      </c>
      <c r="L253" s="43">
        <v>59.86</v>
      </c>
    </row>
    <row r="254" spans="1:12" ht="26.25" customHeight="1" x14ac:dyDescent="0.25">
      <c r="A254" s="23"/>
      <c r="B254" s="15"/>
      <c r="C254" s="11"/>
      <c r="D254" s="7" t="s">
        <v>29</v>
      </c>
      <c r="E254" s="42" t="s">
        <v>86</v>
      </c>
      <c r="F254" s="43">
        <v>150</v>
      </c>
      <c r="G254" s="43">
        <v>3</v>
      </c>
      <c r="H254" s="43">
        <v>4.5999999999999996</v>
      </c>
      <c r="I254" s="43">
        <v>17.399999999999999</v>
      </c>
      <c r="J254" s="43">
        <v>123</v>
      </c>
      <c r="K254" s="44" t="s">
        <v>140</v>
      </c>
      <c r="L254" s="43">
        <v>13.54</v>
      </c>
    </row>
    <row r="255" spans="1:12" ht="15" x14ac:dyDescent="0.25">
      <c r="A255" s="23"/>
      <c r="B255" s="15"/>
      <c r="C255" s="11"/>
      <c r="D255" s="7" t="s">
        <v>30</v>
      </c>
      <c r="E255" s="42" t="s">
        <v>76</v>
      </c>
      <c r="F255" s="43">
        <v>200</v>
      </c>
      <c r="G255" s="43">
        <v>1</v>
      </c>
      <c r="H255" s="43">
        <v>0</v>
      </c>
      <c r="I255" s="43">
        <v>31.2</v>
      </c>
      <c r="J255" s="43">
        <v>129</v>
      </c>
      <c r="K255" s="44" t="s">
        <v>60</v>
      </c>
      <c r="L255" s="43">
        <v>8.3800000000000008</v>
      </c>
    </row>
    <row r="256" spans="1:12" ht="15" x14ac:dyDescent="0.25">
      <c r="A256" s="23"/>
      <c r="B256" s="15"/>
      <c r="C256" s="11"/>
      <c r="D256" s="7" t="s">
        <v>31</v>
      </c>
      <c r="E256" s="42" t="s">
        <v>54</v>
      </c>
      <c r="F256" s="43">
        <v>50</v>
      </c>
      <c r="G256" s="43">
        <v>2.5</v>
      </c>
      <c r="H256" s="43">
        <v>0.7</v>
      </c>
      <c r="I256" s="43">
        <v>20.3</v>
      </c>
      <c r="J256" s="43">
        <v>97</v>
      </c>
      <c r="K256" s="44"/>
      <c r="L256" s="43">
        <v>4.6399999999999997</v>
      </c>
    </row>
    <row r="257" spans="1:12" ht="15" x14ac:dyDescent="0.25">
      <c r="A257" s="23"/>
      <c r="B257" s="15"/>
      <c r="C257" s="11"/>
      <c r="D257" s="7" t="s">
        <v>32</v>
      </c>
      <c r="E257" s="42" t="s">
        <v>44</v>
      </c>
      <c r="F257" s="43">
        <v>40</v>
      </c>
      <c r="G257" s="43">
        <v>1.4</v>
      </c>
      <c r="H257" s="43">
        <v>0.2</v>
      </c>
      <c r="I257" s="43">
        <v>18.8</v>
      </c>
      <c r="J257" s="43">
        <v>83</v>
      </c>
      <c r="K257" s="44"/>
      <c r="L257" s="43">
        <v>3.71</v>
      </c>
    </row>
    <row r="258" spans="1:12" ht="15" x14ac:dyDescent="0.25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4"/>
      <c r="B260" s="17"/>
      <c r="C260" s="8"/>
      <c r="D260" s="18" t="s">
        <v>33</v>
      </c>
      <c r="E260" s="9"/>
      <c r="F260" s="19">
        <f>SUM(F251:F259)</f>
        <v>850</v>
      </c>
      <c r="G260" s="19">
        <f>SUM(G251:G259)</f>
        <v>26.2</v>
      </c>
      <c r="H260" s="19">
        <f>SUM(H251:H259)</f>
        <v>24.199999999999996</v>
      </c>
      <c r="I260" s="19">
        <f>SUM(I251:I259)</f>
        <v>114.39999999999999</v>
      </c>
      <c r="J260" s="19">
        <f>SUM(J251:J259)</f>
        <v>781</v>
      </c>
      <c r="K260" s="25"/>
      <c r="L260" s="19">
        <f>SUM(L251:L259)</f>
        <v>119.20999999999998</v>
      </c>
    </row>
    <row r="261" spans="1:12" ht="15.75" thickBot="1" x14ac:dyDescent="0.25">
      <c r="A261" s="29">
        <f>A244</f>
        <v>3</v>
      </c>
      <c r="B261" s="30">
        <f>B244</f>
        <v>14</v>
      </c>
      <c r="C261" s="54" t="s">
        <v>4</v>
      </c>
      <c r="D261" s="55"/>
      <c r="E261" s="31"/>
      <c r="F261" s="32">
        <f>F250+F260</f>
        <v>1347</v>
      </c>
      <c r="G261" s="32">
        <f>G250+G260</f>
        <v>45.5</v>
      </c>
      <c r="H261" s="32">
        <f>H250+H260</f>
        <v>41.399999999999991</v>
      </c>
      <c r="I261" s="32">
        <f t="shared" ref="I261" si="67">I250+I260</f>
        <v>179.5</v>
      </c>
      <c r="J261" s="32">
        <f>J250+J260</f>
        <v>1311</v>
      </c>
      <c r="K261" s="32"/>
      <c r="L261" s="32">
        <f>L250+L260</f>
        <v>224.41999999999996</v>
      </c>
    </row>
    <row r="262" spans="1:12" ht="25.5" x14ac:dyDescent="0.25">
      <c r="A262" s="20">
        <v>3</v>
      </c>
      <c r="B262" s="21">
        <v>15</v>
      </c>
      <c r="C262" s="22" t="s">
        <v>20</v>
      </c>
      <c r="D262" s="5" t="s">
        <v>21</v>
      </c>
      <c r="E262" s="39" t="s">
        <v>206</v>
      </c>
      <c r="F262" s="40">
        <v>260</v>
      </c>
      <c r="G262" s="40">
        <v>15.5</v>
      </c>
      <c r="H262" s="40">
        <v>34.200000000000003</v>
      </c>
      <c r="I262" s="40">
        <v>37.200000000000003</v>
      </c>
      <c r="J262" s="40">
        <v>384</v>
      </c>
      <c r="K262" s="41" t="s">
        <v>207</v>
      </c>
      <c r="L262" s="40">
        <v>91.76</v>
      </c>
    </row>
    <row r="263" spans="1:12" ht="25.5" x14ac:dyDescent="0.25">
      <c r="A263" s="23"/>
      <c r="B263" s="15"/>
      <c r="C263" s="11"/>
      <c r="D263" s="7" t="s">
        <v>22</v>
      </c>
      <c r="E263" s="42" t="s">
        <v>78</v>
      </c>
      <c r="F263" s="43">
        <v>200</v>
      </c>
      <c r="G263" s="43">
        <v>0.3</v>
      </c>
      <c r="H263" s="43">
        <v>0</v>
      </c>
      <c r="I263" s="43">
        <v>12.3</v>
      </c>
      <c r="J263" s="43">
        <v>50</v>
      </c>
      <c r="K263" s="44" t="s">
        <v>79</v>
      </c>
      <c r="L263" s="43">
        <v>6.92</v>
      </c>
    </row>
    <row r="264" spans="1:12" ht="15" x14ac:dyDescent="0.25">
      <c r="A264" s="23"/>
      <c r="B264" s="15"/>
      <c r="C264" s="11"/>
      <c r="D264" s="7" t="s">
        <v>31</v>
      </c>
      <c r="E264" s="42" t="s">
        <v>54</v>
      </c>
      <c r="F264" s="43">
        <v>20</v>
      </c>
      <c r="G264" s="43">
        <v>1</v>
      </c>
      <c r="H264" s="43">
        <v>0.3</v>
      </c>
      <c r="I264" s="43">
        <v>8.1</v>
      </c>
      <c r="J264" s="43">
        <v>39</v>
      </c>
      <c r="K264" s="44"/>
      <c r="L264" s="43">
        <v>1.86</v>
      </c>
    </row>
    <row r="265" spans="1:12" ht="15" x14ac:dyDescent="0.25">
      <c r="A265" s="23"/>
      <c r="B265" s="15"/>
      <c r="C265" s="11"/>
      <c r="D265" s="7" t="s">
        <v>65</v>
      </c>
      <c r="E265" s="42" t="s">
        <v>162</v>
      </c>
      <c r="F265" s="43">
        <v>40</v>
      </c>
      <c r="G265" s="43">
        <v>1.8</v>
      </c>
      <c r="H265" s="43">
        <v>0.2</v>
      </c>
      <c r="I265" s="43">
        <v>22.1</v>
      </c>
      <c r="J265" s="43">
        <v>97</v>
      </c>
      <c r="K265" s="53" t="s">
        <v>163</v>
      </c>
      <c r="L265" s="43">
        <v>16.71</v>
      </c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3"/>
      <c r="B267" s="15"/>
      <c r="C267" s="11"/>
      <c r="D267" s="6"/>
      <c r="E267" s="42"/>
      <c r="F267" s="43"/>
      <c r="G267" s="43"/>
      <c r="H267" s="43"/>
      <c r="I267" s="43"/>
      <c r="J267" s="43"/>
      <c r="K267" s="44"/>
      <c r="L267" s="43"/>
    </row>
    <row r="268" spans="1:12" ht="15.75" customHeight="1" x14ac:dyDescent="0.25">
      <c r="A268" s="24"/>
      <c r="B268" s="17"/>
      <c r="C268" s="8"/>
      <c r="D268" s="18" t="s">
        <v>33</v>
      </c>
      <c r="E268" s="9"/>
      <c r="F268" s="19">
        <f>SUM(F262:F267)</f>
        <v>520</v>
      </c>
      <c r="G268" s="19">
        <f>SUM(G262:G267)</f>
        <v>18.600000000000001</v>
      </c>
      <c r="H268" s="19">
        <f>SUM(H262:H267)</f>
        <v>34.700000000000003</v>
      </c>
      <c r="I268" s="19">
        <f>SUM(I262:I267)</f>
        <v>79.7</v>
      </c>
      <c r="J268" s="19">
        <f>SUM(J262:J267)</f>
        <v>570</v>
      </c>
      <c r="K268" s="25"/>
      <c r="L268" s="19">
        <f>SUM(L262:L267)</f>
        <v>117.25</v>
      </c>
    </row>
    <row r="269" spans="1:12" ht="15" x14ac:dyDescent="0.25">
      <c r="A269" s="26">
        <v>3</v>
      </c>
      <c r="B269" s="13">
        <v>15</v>
      </c>
      <c r="C269" s="10" t="s">
        <v>25</v>
      </c>
      <c r="D269" s="7" t="s">
        <v>26</v>
      </c>
      <c r="E269" s="42" t="s">
        <v>190</v>
      </c>
      <c r="F269" s="43">
        <v>60</v>
      </c>
      <c r="G269" s="43">
        <v>3.5</v>
      </c>
      <c r="H269" s="43">
        <v>7.4</v>
      </c>
      <c r="I269" s="43">
        <v>4.9000000000000004</v>
      </c>
      <c r="J269" s="43">
        <v>100</v>
      </c>
      <c r="K269" s="44" t="s">
        <v>191</v>
      </c>
      <c r="L269" s="43">
        <v>10.220000000000001</v>
      </c>
    </row>
    <row r="270" spans="1:12" ht="25.5" x14ac:dyDescent="0.25">
      <c r="A270" s="23"/>
      <c r="B270" s="15"/>
      <c r="C270" s="11"/>
      <c r="D270" s="7" t="s">
        <v>27</v>
      </c>
      <c r="E270" s="42" t="s">
        <v>208</v>
      </c>
      <c r="F270" s="43">
        <v>270</v>
      </c>
      <c r="G270" s="43">
        <v>4.0999999999999996</v>
      </c>
      <c r="H270" s="43">
        <v>5.5</v>
      </c>
      <c r="I270" s="43">
        <v>17.2</v>
      </c>
      <c r="J270" s="43">
        <v>135</v>
      </c>
      <c r="K270" s="44" t="s">
        <v>209</v>
      </c>
      <c r="L270" s="43">
        <v>27.58</v>
      </c>
    </row>
    <row r="271" spans="1:12" ht="15" x14ac:dyDescent="0.25">
      <c r="A271" s="23"/>
      <c r="B271" s="15"/>
      <c r="C271" s="11"/>
      <c r="D271" s="7" t="s">
        <v>28</v>
      </c>
      <c r="E271" s="42" t="s">
        <v>84</v>
      </c>
      <c r="F271" s="43">
        <v>90</v>
      </c>
      <c r="G271" s="43">
        <v>13.3</v>
      </c>
      <c r="H271" s="43">
        <v>11.4</v>
      </c>
      <c r="I271" s="43">
        <v>10.8</v>
      </c>
      <c r="J271" s="43">
        <v>199</v>
      </c>
      <c r="K271" s="44" t="s">
        <v>85</v>
      </c>
      <c r="L271" s="43">
        <v>34.159999999999997</v>
      </c>
    </row>
    <row r="272" spans="1:12" ht="15" x14ac:dyDescent="0.25">
      <c r="A272" s="23"/>
      <c r="B272" s="15"/>
      <c r="C272" s="11"/>
      <c r="D272" s="7" t="s">
        <v>29</v>
      </c>
      <c r="E272" s="42" t="s">
        <v>143</v>
      </c>
      <c r="F272" s="43">
        <v>150</v>
      </c>
      <c r="G272" s="43">
        <v>4.5</v>
      </c>
      <c r="H272" s="43">
        <v>8.9</v>
      </c>
      <c r="I272" s="43">
        <v>19.2</v>
      </c>
      <c r="J272" s="43">
        <v>175</v>
      </c>
      <c r="K272" s="44" t="s">
        <v>144</v>
      </c>
      <c r="L272" s="43">
        <v>15.45</v>
      </c>
    </row>
    <row r="273" spans="1:12" ht="15" x14ac:dyDescent="0.25">
      <c r="A273" s="23"/>
      <c r="B273" s="15"/>
      <c r="C273" s="11"/>
      <c r="D273" s="7" t="s">
        <v>30</v>
      </c>
      <c r="E273" s="42" t="s">
        <v>95</v>
      </c>
      <c r="F273" s="43">
        <v>200</v>
      </c>
      <c r="G273" s="43">
        <v>0.3</v>
      </c>
      <c r="H273" s="43">
        <v>0</v>
      </c>
      <c r="I273" s="43">
        <v>26.4</v>
      </c>
      <c r="J273" s="43">
        <v>107</v>
      </c>
      <c r="K273" s="44" t="s">
        <v>96</v>
      </c>
      <c r="L273" s="43">
        <v>8.42</v>
      </c>
    </row>
    <row r="274" spans="1:12" ht="15" x14ac:dyDescent="0.25">
      <c r="A274" s="23"/>
      <c r="B274" s="15"/>
      <c r="C274" s="11"/>
      <c r="D274" s="7" t="s">
        <v>31</v>
      </c>
      <c r="E274" s="42" t="s">
        <v>54</v>
      </c>
      <c r="F274" s="43">
        <v>40</v>
      </c>
      <c r="G274" s="43">
        <v>2</v>
      </c>
      <c r="H274" s="43">
        <v>0.6</v>
      </c>
      <c r="I274" s="43">
        <v>16.2</v>
      </c>
      <c r="J274" s="43">
        <v>78</v>
      </c>
      <c r="K274" s="44"/>
      <c r="L274" s="43">
        <v>4.6399999999999997</v>
      </c>
    </row>
    <row r="275" spans="1:12" ht="15" x14ac:dyDescent="0.25">
      <c r="A275" s="23"/>
      <c r="B275" s="15"/>
      <c r="C275" s="11"/>
      <c r="D275" s="7" t="s">
        <v>32</v>
      </c>
      <c r="E275" s="42" t="s">
        <v>44</v>
      </c>
      <c r="F275" s="43">
        <v>20</v>
      </c>
      <c r="G275" s="43">
        <v>0.7</v>
      </c>
      <c r="H275" s="43">
        <v>0.1</v>
      </c>
      <c r="I275" s="43">
        <v>9.4</v>
      </c>
      <c r="J275" s="43">
        <v>41</v>
      </c>
      <c r="K275" s="44"/>
      <c r="L275" s="43">
        <v>3.71</v>
      </c>
    </row>
    <row r="276" spans="1:12" ht="15" x14ac:dyDescent="0.25">
      <c r="A276" s="23"/>
      <c r="B276" s="15"/>
      <c r="C276" s="11"/>
      <c r="D276" s="6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23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4"/>
      <c r="B278" s="17"/>
      <c r="C278" s="8"/>
      <c r="D278" s="18" t="s">
        <v>33</v>
      </c>
      <c r="E278" s="9"/>
      <c r="F278" s="19">
        <f>SUM(F269:F277)</f>
        <v>830</v>
      </c>
      <c r="G278" s="19">
        <f>SUM(G269:G277)</f>
        <v>28.4</v>
      </c>
      <c r="H278" s="19">
        <f>SUM(H269:H277)</f>
        <v>33.900000000000006</v>
      </c>
      <c r="I278" s="19">
        <f>SUM(I269:I277)</f>
        <v>104.10000000000001</v>
      </c>
      <c r="J278" s="19">
        <f>SUM(J269:J277)</f>
        <v>835</v>
      </c>
      <c r="K278" s="25"/>
      <c r="L278" s="19">
        <f>SUM(L269:L277)</f>
        <v>104.17999999999999</v>
      </c>
    </row>
    <row r="279" spans="1:12" ht="15.75" thickBot="1" x14ac:dyDescent="0.25">
      <c r="A279" s="29">
        <f>A262</f>
        <v>3</v>
      </c>
      <c r="B279" s="30">
        <f>B262</f>
        <v>15</v>
      </c>
      <c r="C279" s="54" t="s">
        <v>4</v>
      </c>
      <c r="D279" s="55"/>
      <c r="E279" s="31"/>
      <c r="F279" s="32">
        <f>F268+F278</f>
        <v>1350</v>
      </c>
      <c r="G279" s="32">
        <f>G268+G278</f>
        <v>47</v>
      </c>
      <c r="H279" s="32">
        <f>H268+H278</f>
        <v>68.600000000000009</v>
      </c>
      <c r="I279" s="32">
        <f t="shared" ref="I279" si="68">I268+I278</f>
        <v>183.8</v>
      </c>
      <c r="J279" s="32">
        <f>J268+J278</f>
        <v>1405</v>
      </c>
      <c r="K279" s="32"/>
      <c r="L279" s="32">
        <f>L268+L278</f>
        <v>221.43</v>
      </c>
    </row>
    <row r="280" spans="1:12" ht="13.5" thickBot="1" x14ac:dyDescent="0.25">
      <c r="A280" s="27"/>
      <c r="B280" s="28"/>
      <c r="C280" s="56" t="s">
        <v>5</v>
      </c>
      <c r="D280" s="56"/>
      <c r="E280" s="56"/>
      <c r="F280" s="34">
        <f>(F24+F42+F60+F78+F96+F114+F133+F151+F170+F187+F206+F224+F243+F261+F279)/(IF(F24=0,0,1)+IF(F42=0,0,1)+IF(F60=0,0,1)+IF(F78=0,0,1)+IF(F96=0,0,1)+IF(F114=0,0,1)+IF(F133=0,0,1)+IF(F151=0,0,1)+IF(F170=0,0,1)+IF(F187=0,0,1)+IF(F206=0,0,1)+IF(F224=0,0,1)+IF(F243=0,0,1)+IF(F261=0,0,1)+IF(F279=0,0,1))</f>
        <v>1406.8666666666666</v>
      </c>
      <c r="G280" s="34">
        <f>(G24+G42+G60+G78+G96+G114+G133+G151+G170+G187+G206+G224+G243+G261+G279)/(IF(G24=0,0,1)+IF(G42=0,0,1)+IF(G60=0,0,1)+IF(G78=0,0,1)+IF(G96=0,0,1)+IF(G114=0,0,1)+IF(G133=0,0,1)+IF(G151=0,0,1)+IF(G170=0,0,1)+IF(G187=0,0,1)+IF(G206=0,0,1)+IF(G224=0,0,1)+IF(G243=0,0,1)+IF(G261=0,0,1)+IF(G279=0,0,1))</f>
        <v>45.993333333333339</v>
      </c>
      <c r="H280" s="34">
        <f>(H24+H42+H60+H78+H96+H114+H133+H151+H170+H187+H206+H224+H243+H261+H279)/(IF(H24=0,0,1)+IF(H42=0,0,1)+IF(H60=0,0,1)+IF(H78=0,0,1)+IF(H96=0,0,1)+IF(H114=0,0,1)+IF(H133=0,0,1)+IF(H151=0,0,1)+IF(H170=0,0,1)+IF(H187=0,0,1)+IF(H206=0,0,1)+IF(H224=0,0,1)+IF(H243=0,0,1)+IF(H261=0,0,1)+IF(H279=0,0,1))</f>
        <v>46.646666666666668</v>
      </c>
      <c r="I280" s="34">
        <f>(I24+I42+I60+I78+I96+I114+I133+I151+I170+I187+I206+I224+I243+I261+I279)/(IF(I24=0,0,1)+IF(I42=0,0,1)+IF(I60=0,0,1)+IF(I78=0,0,1)+IF(I96=0,0,1)+IF(I114=0,0,1)+IF(I133=0,0,1)+IF(I151=0,0,1)+IF(I170=0,0,1)+IF(I187=0,0,1)+IF(I206=0,0,1)+IF(I224=0,0,1)+IF(I243=0,0,1)+IF(I261=0,0,1)+IF(I279=0,0,1))</f>
        <v>178.96</v>
      </c>
      <c r="J280" s="34">
        <f>(J24+J42+J60+J78+J96+J114+J133+J151+J170+J187+J206+J224+J243+J261+J279)/(IF(J24=0,0,1)+IF(J42=0,0,1)+IF(J60=0,0,1)+IF(J78=0,0,1)+IF(J96=0,0,1)+IF(J114=0,0,1)+IF(J133=0,0,1)+IF(J151=0,0,1)+IF(J170=0,0,1)+IF(J187=0,0,1)+IF(J206=0,0,1)+IF(J224=0,0,1)+IF(J243=0,0,1)+IF(J261=0,0,1)+IF(J279=0,0,1))</f>
        <v>1313</v>
      </c>
      <c r="K280" s="34"/>
      <c r="L280" s="34">
        <f>(L24+L42+L60+L78+L96+L114+L133+L151+L170+L187+L206+L224+L243+L261+L279)/(IF(L24=0,0,1)+IF(L42=0,0,1)+IF(L60=0,0,1)+IF(L78=0,0,1)+IF(L96=0,0,1)+IF(L114=0,0,1)+IF(L133=0,0,1)+IF(L151=0,0,1)+IF(L170=0,0,1)+IF(L187=0,0,1)+IF(L206=0,0,1)+IF(L224=0,0,1)+IF(L243=0,0,1)+IF(L261=0,0,1)+IF(L279=0,0,1))</f>
        <v>204.23</v>
      </c>
    </row>
  </sheetData>
  <mergeCells count="19">
    <mergeCell ref="C1:E1"/>
    <mergeCell ref="H1:K1"/>
    <mergeCell ref="H2:K2"/>
    <mergeCell ref="C42:D42"/>
    <mergeCell ref="C60:D60"/>
    <mergeCell ref="C78:D78"/>
    <mergeCell ref="C96:D96"/>
    <mergeCell ref="C24:D24"/>
    <mergeCell ref="C280:E280"/>
    <mergeCell ref="C114:D114"/>
    <mergeCell ref="C133:D133"/>
    <mergeCell ref="C151:D151"/>
    <mergeCell ref="C170:D170"/>
    <mergeCell ref="C187:D187"/>
    <mergeCell ref="C206:D206"/>
    <mergeCell ref="C224:D224"/>
    <mergeCell ref="C243:D243"/>
    <mergeCell ref="C261:D261"/>
    <mergeCell ref="C279:D2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dcterms:created xsi:type="dcterms:W3CDTF">2022-05-16T14:23:56Z</dcterms:created>
  <dcterms:modified xsi:type="dcterms:W3CDTF">2023-11-23T11:44:49Z</dcterms:modified>
</cp:coreProperties>
</file>